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anciscocosta/Library/Mobile Documents/com~apple~CloudDocs/Documents/Dokumente - Francisco Costas iMac/Faustball/01_Faustball_INS/"/>
    </mc:Choice>
  </mc:AlternateContent>
  <xr:revisionPtr revIDLastSave="0" documentId="13_ncr:1_{F468B8A6-1C78-A142-BAE8-23F32CC93ED8}" xr6:coauthVersionLast="47" xr6:coauthVersionMax="47" xr10:uidLastSave="{00000000-0000-0000-0000-000000000000}"/>
  <bookViews>
    <workbookView xWindow="45220" yWindow="560" windowWidth="46840" windowHeight="26040" activeTab="2" xr2:uid="{D7F1CF5B-875B-D04D-800E-66ECFE0CEFF2}"/>
  </bookViews>
  <sheets>
    <sheet name="Mannschaften" sheetId="1" r:id="rId1"/>
    <sheet name="Spielplan" sheetId="2" r:id="rId2"/>
    <sheet name="Druckbarer Spielplan" sheetId="4" r:id="rId3"/>
  </sheets>
  <definedNames>
    <definedName name="_xlnm._FilterDatabase" localSheetId="1" hidden="1">Spielplan!$A$1:$K$37</definedName>
    <definedName name="_tags1" localSheetId="2" hidden="1">"&lt;tags&gt;&lt;tag n=""Palette"" v=""1"" /&gt;&lt;tag n=""ClosestPalette"" v=""1"" /&gt;&lt;/tags&gt;"</definedName>
    <definedName name="_tags1" localSheetId="1" hidden="1">"&lt;tags&gt;&lt;tag n=""Palette"" v=""1"" /&gt;&lt;tag n=""ClosestPalette"" v=""1"" /&gt;&lt;/tags&gt;"</definedName>
    <definedName name="_xlnm.Print_Area" localSheetId="2">'Druckbarer Spielplan'!$A:$H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4" l="1"/>
  <c r="D53" i="4"/>
  <c r="F53" i="4"/>
  <c r="G53" i="4"/>
  <c r="B54" i="4"/>
  <c r="D54" i="4"/>
  <c r="F54" i="4"/>
  <c r="G54" i="4"/>
  <c r="B55" i="4"/>
  <c r="D55" i="4"/>
  <c r="F55" i="4"/>
  <c r="G55" i="4"/>
  <c r="B56" i="4"/>
  <c r="D56" i="4"/>
  <c r="F56" i="4"/>
  <c r="G56" i="4"/>
  <c r="B57" i="4"/>
  <c r="D57" i="4"/>
  <c r="F57" i="4"/>
  <c r="G57" i="4"/>
  <c r="B58" i="4"/>
  <c r="D58" i="4"/>
  <c r="F58" i="4"/>
  <c r="G58" i="4"/>
  <c r="B59" i="4"/>
  <c r="D59" i="4"/>
  <c r="F59" i="4"/>
  <c r="G59" i="4"/>
  <c r="B60" i="4"/>
  <c r="D60" i="4"/>
  <c r="F60" i="4"/>
  <c r="G60" i="4"/>
  <c r="B61" i="4"/>
  <c r="D61" i="4"/>
  <c r="F61" i="4"/>
  <c r="G61" i="4"/>
  <c r="G52" i="4"/>
  <c r="G46" i="4"/>
  <c r="F52" i="4"/>
  <c r="F46" i="4"/>
  <c r="D52" i="4"/>
  <c r="D46" i="4"/>
  <c r="C52" i="4"/>
  <c r="B52" i="4"/>
  <c r="B37" i="4"/>
  <c r="D37" i="4"/>
  <c r="F37" i="4"/>
  <c r="G37" i="4"/>
  <c r="B38" i="4"/>
  <c r="D38" i="4"/>
  <c r="F38" i="4"/>
  <c r="G38" i="4"/>
  <c r="B39" i="4"/>
  <c r="D39" i="4"/>
  <c r="F39" i="4"/>
  <c r="G39" i="4"/>
  <c r="B40" i="4"/>
  <c r="D40" i="4"/>
  <c r="F40" i="4"/>
  <c r="G40" i="4"/>
  <c r="B41" i="4"/>
  <c r="D41" i="4"/>
  <c r="F41" i="4"/>
  <c r="G41" i="4"/>
  <c r="B42" i="4"/>
  <c r="D42" i="4"/>
  <c r="F42" i="4"/>
  <c r="G42" i="4"/>
  <c r="B43" i="4"/>
  <c r="D43" i="4"/>
  <c r="F43" i="4"/>
  <c r="G43" i="4"/>
  <c r="B44" i="4"/>
  <c r="D44" i="4"/>
  <c r="F44" i="4"/>
  <c r="G44" i="4"/>
  <c r="B45" i="4"/>
  <c r="D45" i="4"/>
  <c r="F45" i="4"/>
  <c r="G45" i="4"/>
  <c r="B46" i="4"/>
  <c r="G36" i="4"/>
  <c r="G30" i="4"/>
  <c r="F36" i="4"/>
  <c r="F30" i="4"/>
  <c r="D36" i="4"/>
  <c r="D30" i="4"/>
  <c r="C36" i="4"/>
  <c r="B36" i="4"/>
  <c r="B21" i="4"/>
  <c r="D21" i="4"/>
  <c r="F21" i="4"/>
  <c r="G21" i="4"/>
  <c r="B22" i="4"/>
  <c r="D22" i="4"/>
  <c r="F22" i="4"/>
  <c r="G22" i="4"/>
  <c r="B23" i="4"/>
  <c r="D23" i="4"/>
  <c r="F23" i="4"/>
  <c r="G23" i="4"/>
  <c r="B24" i="4"/>
  <c r="D24" i="4"/>
  <c r="F24" i="4"/>
  <c r="G24" i="4"/>
  <c r="B25" i="4"/>
  <c r="D25" i="4"/>
  <c r="F25" i="4"/>
  <c r="G25" i="4"/>
  <c r="B26" i="4"/>
  <c r="D26" i="4"/>
  <c r="F26" i="4"/>
  <c r="G26" i="4"/>
  <c r="B27" i="4"/>
  <c r="D27" i="4"/>
  <c r="F27" i="4"/>
  <c r="G27" i="4"/>
  <c r="B28" i="4"/>
  <c r="D28" i="4"/>
  <c r="F28" i="4"/>
  <c r="G28" i="4"/>
  <c r="B29" i="4"/>
  <c r="D29" i="4"/>
  <c r="F29" i="4"/>
  <c r="G29" i="4"/>
  <c r="B30" i="4"/>
  <c r="G20" i="4"/>
  <c r="F20" i="4"/>
  <c r="D20" i="4"/>
  <c r="C20" i="4"/>
  <c r="B20" i="4"/>
  <c r="B6" i="4"/>
  <c r="D6" i="4"/>
  <c r="F6" i="4"/>
  <c r="G6" i="4"/>
  <c r="B7" i="4"/>
  <c r="D7" i="4"/>
  <c r="F7" i="4"/>
  <c r="G7" i="4"/>
  <c r="B8" i="4"/>
  <c r="D8" i="4"/>
  <c r="F8" i="4"/>
  <c r="G8" i="4"/>
  <c r="B9" i="4"/>
  <c r="D9" i="4"/>
  <c r="F9" i="4"/>
  <c r="G9" i="4"/>
  <c r="B10" i="4"/>
  <c r="D10" i="4"/>
  <c r="F10" i="4"/>
  <c r="G10" i="4"/>
  <c r="B11" i="4"/>
  <c r="D11" i="4"/>
  <c r="F11" i="4"/>
  <c r="G11" i="4"/>
  <c r="B12" i="4"/>
  <c r="D12" i="4"/>
  <c r="F12" i="4"/>
  <c r="G12" i="4"/>
  <c r="B13" i="4"/>
  <c r="D13" i="4"/>
  <c r="F13" i="4"/>
  <c r="G13" i="4"/>
  <c r="B14" i="4"/>
  <c r="D14" i="4"/>
  <c r="F14" i="4"/>
  <c r="G14" i="4"/>
  <c r="D5" i="4"/>
  <c r="G5" i="4"/>
  <c r="F5" i="4"/>
  <c r="C5" i="4"/>
  <c r="B5" i="4"/>
</calcChain>
</file>

<file path=xl/sharedStrings.xml><?xml version="1.0" encoding="utf-8"?>
<sst xmlns="http://schemas.openxmlformats.org/spreadsheetml/2006/main" count="150" uniqueCount="23">
  <si>
    <t>Spieltag</t>
  </si>
  <si>
    <t>Zeit</t>
  </si>
  <si>
    <t>Mannschaft A</t>
  </si>
  <si>
    <t>Mannschaft B</t>
  </si>
  <si>
    <t>Schiedsrichter</t>
  </si>
  <si>
    <t>:</t>
  </si>
  <si>
    <t>Spielnummer</t>
  </si>
  <si>
    <t>ID</t>
  </si>
  <si>
    <t>Mannschaft</t>
  </si>
  <si>
    <t>SATUS Luzern</t>
  </si>
  <si>
    <t>STV Reiden</t>
  </si>
  <si>
    <t>STV Root</t>
  </si>
  <si>
    <t>STV Weggis</t>
  </si>
  <si>
    <t>STV Neuenkirch</t>
  </si>
  <si>
    <t>TSV Rotkreuz 1</t>
  </si>
  <si>
    <t>TSV Rotkreuz 2</t>
  </si>
  <si>
    <t>Mannschaft markieren</t>
  </si>
  <si>
    <t>keine</t>
  </si>
  <si>
    <t>Spiel</t>
  </si>
  <si>
    <t>1. Spieltag, 09.11.2024, Weggis</t>
  </si>
  <si>
    <t>2. Spieltag, 07.12.2024, Rotkreuz</t>
  </si>
  <si>
    <t>3. Spieltag, 11.01.2025, Weggis</t>
  </si>
  <si>
    <t>4. Spieltag, 08.02.2025, Meggen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</si>
</sst>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/mm&quot; Uhr&quot;;@"/>
  </numFmts>
  <fonts count="11" x14ac:knownFonts="1">
    <font>
      <sz val="12"/>
      <color theme="1"/>
      <name val="Aptos Narrow"/>
      <family val="2"/>
      <scheme val="minor"/>
    </font>
    <font>
      <sz val="10"/>
      <color indexed="16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indexed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0" applyFont="1"/>
    <xf numFmtId="0" fontId="2" fillId="0" borderId="0" xfId="0" applyFont="1"/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/>
    <xf numFmtId="0" fontId="2" fillId="2" borderId="0" xfId="1" applyFont="1" applyFill="1"/>
    <xf numFmtId="0" fontId="3" fillId="2" borderId="0" xfId="1" applyFont="1" applyFill="1"/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left"/>
    </xf>
    <xf numFmtId="164" fontId="8" fillId="2" borderId="0" xfId="1" applyNumberFormat="1" applyFont="1" applyFill="1" applyAlignment="1">
      <alignment horizontal="left"/>
    </xf>
    <xf numFmtId="164" fontId="3" fillId="2" borderId="0" xfId="1" applyNumberFormat="1" applyFont="1" applyFill="1" applyAlignment="1">
      <alignment horizontal="left"/>
    </xf>
    <xf numFmtId="0" fontId="2" fillId="3" borderId="1" xfId="1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left"/>
    </xf>
    <xf numFmtId="0" fontId="2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left"/>
    </xf>
    <xf numFmtId="0" fontId="3" fillId="4" borderId="1" xfId="1" applyFont="1" applyFill="1" applyBorder="1" applyAlignment="1">
      <alignment horizontal="center" vertical="center"/>
    </xf>
    <xf numFmtId="164" fontId="3" fillId="4" borderId="0" xfId="1" applyNumberFormat="1" applyFont="1" applyFill="1" applyAlignment="1">
      <alignment horizontal="left"/>
    </xf>
    <xf numFmtId="0" fontId="9" fillId="2" borderId="0" xfId="1" applyFont="1" applyFill="1"/>
    <xf numFmtId="0" fontId="3" fillId="0" borderId="0" xfId="1" applyFont="1" applyBorder="1" applyAlignment="1">
      <alignment horizontal="center"/>
    </xf>
    <xf numFmtId="20" fontId="3" fillId="0" borderId="0" xfId="1" applyNumberFormat="1" applyFont="1" applyBorder="1" applyAlignment="1">
      <alignment horizontal="center"/>
    </xf>
    <xf numFmtId="0" fontId="3" fillId="0" borderId="0" xfId="1" applyFont="1" applyBorder="1"/>
    <xf numFmtId="0" fontId="10" fillId="2" borderId="0" xfId="0" applyFont="1" applyFill="1"/>
    <xf numFmtId="0" fontId="10" fillId="5" borderId="0" xfId="0" applyFont="1" applyFill="1"/>
  </cellXfs>
  <cellStyles count="2">
    <cellStyle name="Standard" xfId="0" builtinId="0"/>
    <cellStyle name="Standard 2" xfId="1" xr:uid="{1CCA7F1A-7B33-264A-96FE-A5C1D6453A78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C009-ABD3-4249-8C71-DAD117B66A1B}">
  <dimension ref="A1:B9"/>
  <sheetViews>
    <sheetView workbookViewId="0">
      <selection activeCell="F16" sqref="F16"/>
    </sheetView>
  </sheetViews>
  <sheetFormatPr baseColWidth="10" defaultRowHeight="16" x14ac:dyDescent="0.2"/>
  <cols>
    <col min="1" max="1" width="7.1640625" customWidth="1"/>
    <col min="2" max="2" width="33.83203125" customWidth="1"/>
  </cols>
  <sheetData>
    <row r="1" spans="1:2" x14ac:dyDescent="0.2">
      <c r="A1" s="6" t="s">
        <v>7</v>
      </c>
      <c r="B1" s="6" t="s">
        <v>8</v>
      </c>
    </row>
    <row r="2" spans="1:2" x14ac:dyDescent="0.2">
      <c r="A2" s="5">
        <v>1</v>
      </c>
      <c r="B2" s="5" t="s">
        <v>11</v>
      </c>
    </row>
    <row r="3" spans="1:2" x14ac:dyDescent="0.2">
      <c r="A3" s="5">
        <v>2</v>
      </c>
      <c r="B3" s="5" t="s">
        <v>14</v>
      </c>
    </row>
    <row r="4" spans="1:2" x14ac:dyDescent="0.2">
      <c r="A4" s="5">
        <v>3</v>
      </c>
      <c r="B4" s="5" t="s">
        <v>9</v>
      </c>
    </row>
    <row r="5" spans="1:2" x14ac:dyDescent="0.2">
      <c r="A5" s="5">
        <v>4</v>
      </c>
      <c r="B5" s="5" t="s">
        <v>12</v>
      </c>
    </row>
    <row r="6" spans="1:2" x14ac:dyDescent="0.2">
      <c r="A6" s="5">
        <v>5</v>
      </c>
      <c r="B6" s="5" t="s">
        <v>10</v>
      </c>
    </row>
    <row r="7" spans="1:2" x14ac:dyDescent="0.2">
      <c r="A7" s="5">
        <v>6</v>
      </c>
      <c r="B7" s="5" t="s">
        <v>15</v>
      </c>
    </row>
    <row r="8" spans="1:2" x14ac:dyDescent="0.2">
      <c r="A8" s="5">
        <v>7</v>
      </c>
      <c r="B8" s="5" t="s">
        <v>13</v>
      </c>
    </row>
    <row r="9" spans="1:2" x14ac:dyDescent="0.2">
      <c r="A9" s="5"/>
      <c r="B9" s="5" t="s">
        <v>17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9758-DD76-004A-ABB3-C0C3A5C1052C}">
  <dimension ref="A1:O62"/>
  <sheetViews>
    <sheetView zoomScale="120" zoomScaleNormal="120" workbookViewId="0">
      <selection activeCell="A52" sqref="A52"/>
    </sheetView>
  </sheetViews>
  <sheetFormatPr baseColWidth="10" defaultRowHeight="13" x14ac:dyDescent="0.15"/>
  <cols>
    <col min="1" max="1" width="12.83203125" style="3" bestFit="1" customWidth="1"/>
    <col min="2" max="2" width="13" style="3" bestFit="1" customWidth="1"/>
    <col min="3" max="3" width="9.1640625" style="3" bestFit="1" customWidth="1"/>
    <col min="4" max="4" width="17.1640625" style="3" bestFit="1" customWidth="1"/>
    <col min="5" max="5" width="1.6640625" style="3" bestFit="1" customWidth="1"/>
    <col min="6" max="6" width="17.1640625" style="3" bestFit="1" customWidth="1"/>
    <col min="7" max="7" width="18.1640625" style="3" bestFit="1" customWidth="1"/>
    <col min="8" max="11" width="10.83203125" style="3"/>
    <col min="12" max="16384" width="10.83203125" style="4"/>
  </cols>
  <sheetData>
    <row r="1" spans="1:15" s="2" customFormat="1" x14ac:dyDescent="0.15">
      <c r="A1" s="1" t="s">
        <v>0</v>
      </c>
      <c r="B1" s="1" t="s">
        <v>6</v>
      </c>
      <c r="C1" s="1" t="s">
        <v>1</v>
      </c>
      <c r="D1" s="1" t="s">
        <v>2</v>
      </c>
      <c r="E1" s="1"/>
      <c r="F1" s="1" t="s">
        <v>3</v>
      </c>
      <c r="G1" s="1" t="s">
        <v>4</v>
      </c>
      <c r="H1" s="1"/>
      <c r="I1" s="1"/>
      <c r="J1" s="1"/>
      <c r="K1" s="1"/>
    </row>
    <row r="2" spans="1:15" x14ac:dyDescent="0.15">
      <c r="A2" s="30">
        <v>1</v>
      </c>
      <c r="B2" s="30">
        <v>1</v>
      </c>
      <c r="C2" s="31">
        <v>0.45833333333333331</v>
      </c>
      <c r="D2" s="30">
        <v>5</v>
      </c>
      <c r="E2" s="30" t="s">
        <v>5</v>
      </c>
      <c r="F2" s="30">
        <v>7</v>
      </c>
      <c r="G2" s="30">
        <v>1</v>
      </c>
      <c r="H2" s="30"/>
      <c r="I2" s="30"/>
      <c r="J2" s="30"/>
      <c r="K2" s="30"/>
      <c r="L2" s="32"/>
      <c r="M2" s="32"/>
      <c r="N2" s="32"/>
      <c r="O2" s="32"/>
    </row>
    <row r="3" spans="1:15" x14ac:dyDescent="0.15">
      <c r="A3" s="30">
        <v>1</v>
      </c>
      <c r="B3" s="30">
        <v>2</v>
      </c>
      <c r="C3" s="31"/>
      <c r="D3" s="30">
        <v>2</v>
      </c>
      <c r="E3" s="30" t="s">
        <v>5</v>
      </c>
      <c r="F3" s="30">
        <v>6</v>
      </c>
      <c r="G3" s="30">
        <v>7</v>
      </c>
      <c r="H3" s="30"/>
      <c r="I3" s="30"/>
      <c r="J3" s="30"/>
      <c r="K3" s="30"/>
      <c r="L3" s="32"/>
      <c r="M3" s="32"/>
      <c r="N3" s="32"/>
      <c r="O3" s="32"/>
    </row>
    <row r="4" spans="1:15" x14ac:dyDescent="0.15">
      <c r="A4" s="30">
        <v>1</v>
      </c>
      <c r="B4" s="30">
        <v>3</v>
      </c>
      <c r="C4" s="31"/>
      <c r="D4" s="30">
        <v>4</v>
      </c>
      <c r="E4" s="30" t="s">
        <v>5</v>
      </c>
      <c r="F4" s="30">
        <v>1</v>
      </c>
      <c r="G4" s="30">
        <v>2</v>
      </c>
      <c r="H4" s="30"/>
      <c r="I4" s="30"/>
      <c r="J4" s="30"/>
      <c r="K4" s="30"/>
      <c r="L4" s="32"/>
      <c r="M4" s="32"/>
      <c r="N4" s="32"/>
      <c r="O4" s="32"/>
    </row>
    <row r="5" spans="1:15" x14ac:dyDescent="0.15">
      <c r="A5" s="30">
        <v>1</v>
      </c>
      <c r="B5" s="30">
        <v>4</v>
      </c>
      <c r="C5" s="31"/>
      <c r="D5" s="30">
        <v>5</v>
      </c>
      <c r="E5" s="30" t="s">
        <v>5</v>
      </c>
      <c r="F5" s="30">
        <v>3</v>
      </c>
      <c r="G5" s="30">
        <v>6</v>
      </c>
      <c r="H5" s="30"/>
      <c r="I5" s="30"/>
      <c r="J5" s="30"/>
      <c r="K5" s="30"/>
      <c r="L5" s="32"/>
      <c r="M5" s="32"/>
      <c r="N5" s="32"/>
      <c r="O5" s="32"/>
    </row>
    <row r="6" spans="1:15" x14ac:dyDescent="0.15">
      <c r="A6" s="30">
        <v>1</v>
      </c>
      <c r="B6" s="30">
        <v>5</v>
      </c>
      <c r="C6" s="31"/>
      <c r="D6" s="30">
        <v>7</v>
      </c>
      <c r="E6" s="30" t="s">
        <v>5</v>
      </c>
      <c r="F6" s="30">
        <v>4</v>
      </c>
      <c r="G6" s="30">
        <v>5</v>
      </c>
      <c r="H6" s="30"/>
      <c r="I6" s="30"/>
      <c r="J6" s="30"/>
      <c r="K6" s="30"/>
      <c r="L6" s="32"/>
      <c r="M6" s="32"/>
      <c r="N6" s="32"/>
      <c r="O6" s="32"/>
    </row>
    <row r="7" spans="1:15" x14ac:dyDescent="0.15">
      <c r="A7" s="30">
        <v>1</v>
      </c>
      <c r="B7" s="30">
        <v>6</v>
      </c>
      <c r="C7" s="31"/>
      <c r="D7" s="30">
        <v>2</v>
      </c>
      <c r="E7" s="30" t="s">
        <v>5</v>
      </c>
      <c r="F7" s="30">
        <v>1</v>
      </c>
      <c r="G7" s="30">
        <v>7</v>
      </c>
      <c r="H7" s="30"/>
      <c r="I7" s="30"/>
      <c r="J7" s="30"/>
      <c r="K7" s="30"/>
      <c r="L7" s="32"/>
      <c r="M7" s="32"/>
      <c r="N7" s="32"/>
      <c r="O7" s="32"/>
    </row>
    <row r="8" spans="1:15" x14ac:dyDescent="0.15">
      <c r="A8" s="30">
        <v>1</v>
      </c>
      <c r="B8" s="30">
        <v>7</v>
      </c>
      <c r="C8" s="31"/>
      <c r="D8" s="30">
        <v>6</v>
      </c>
      <c r="E8" s="30" t="s">
        <v>5</v>
      </c>
      <c r="F8" s="30">
        <v>3</v>
      </c>
      <c r="G8" s="30">
        <v>2</v>
      </c>
      <c r="H8" s="30"/>
      <c r="I8" s="30"/>
      <c r="J8" s="30"/>
      <c r="K8" s="30"/>
      <c r="L8" s="32"/>
      <c r="M8" s="32"/>
      <c r="N8" s="32"/>
      <c r="O8" s="32"/>
    </row>
    <row r="9" spans="1:15" x14ac:dyDescent="0.15">
      <c r="A9" s="30">
        <v>1</v>
      </c>
      <c r="B9" s="30">
        <v>8</v>
      </c>
      <c r="C9" s="31"/>
      <c r="D9" s="30">
        <v>5</v>
      </c>
      <c r="E9" s="30" t="s">
        <v>5</v>
      </c>
      <c r="F9" s="30">
        <v>4</v>
      </c>
      <c r="G9" s="30">
        <v>6</v>
      </c>
      <c r="H9" s="30"/>
      <c r="I9" s="30"/>
      <c r="J9" s="30"/>
      <c r="K9" s="30"/>
      <c r="L9" s="32"/>
      <c r="M9" s="32"/>
      <c r="N9" s="32"/>
      <c r="O9" s="32"/>
    </row>
    <row r="10" spans="1:15" x14ac:dyDescent="0.15">
      <c r="A10" s="30">
        <v>1</v>
      </c>
      <c r="B10" s="30">
        <v>9</v>
      </c>
      <c r="C10" s="31"/>
      <c r="D10" s="30">
        <v>7</v>
      </c>
      <c r="E10" s="30" t="s">
        <v>5</v>
      </c>
      <c r="F10" s="30">
        <v>3</v>
      </c>
      <c r="G10" s="30">
        <v>4</v>
      </c>
      <c r="H10" s="30"/>
      <c r="I10" s="30"/>
      <c r="J10" s="30"/>
      <c r="K10" s="30"/>
      <c r="L10" s="32"/>
      <c r="M10" s="32"/>
      <c r="N10" s="32"/>
      <c r="O10" s="32"/>
    </row>
    <row r="11" spans="1:15" x14ac:dyDescent="0.15">
      <c r="A11" s="30">
        <v>1</v>
      </c>
      <c r="B11" s="30">
        <v>10</v>
      </c>
      <c r="C11" s="31"/>
      <c r="D11" s="30">
        <v>1</v>
      </c>
      <c r="E11" s="30" t="s">
        <v>5</v>
      </c>
      <c r="F11" s="30">
        <v>6</v>
      </c>
      <c r="G11" s="30">
        <v>3</v>
      </c>
      <c r="H11" s="30"/>
      <c r="I11" s="30"/>
      <c r="J11" s="30"/>
      <c r="K11" s="30"/>
      <c r="L11" s="32"/>
      <c r="M11" s="32"/>
      <c r="N11" s="32"/>
      <c r="O11" s="32"/>
    </row>
    <row r="12" spans="1:15" x14ac:dyDescent="0.15">
      <c r="A12" s="30">
        <v>2</v>
      </c>
      <c r="B12" s="30">
        <v>11</v>
      </c>
      <c r="C12" s="31">
        <v>0.45833333333333331</v>
      </c>
      <c r="D12" s="30">
        <v>4</v>
      </c>
      <c r="E12" s="30" t="s">
        <v>5</v>
      </c>
      <c r="F12" s="30">
        <v>2</v>
      </c>
      <c r="G12" s="30">
        <v>3</v>
      </c>
      <c r="H12" s="30"/>
      <c r="I12" s="30"/>
      <c r="J12" s="30"/>
      <c r="K12" s="30"/>
      <c r="L12" s="32"/>
      <c r="M12" s="32"/>
      <c r="N12" s="32"/>
      <c r="O12" s="32"/>
    </row>
    <row r="13" spans="1:15" x14ac:dyDescent="0.15">
      <c r="A13" s="30">
        <v>2</v>
      </c>
      <c r="B13" s="30">
        <v>12</v>
      </c>
      <c r="C13" s="31"/>
      <c r="D13" s="30">
        <v>5</v>
      </c>
      <c r="E13" s="30" t="s">
        <v>5</v>
      </c>
      <c r="F13" s="30">
        <v>1</v>
      </c>
      <c r="G13" s="30">
        <v>4</v>
      </c>
      <c r="H13" s="30"/>
      <c r="I13" s="30"/>
      <c r="J13" s="30"/>
      <c r="K13" s="30"/>
      <c r="L13" s="32"/>
      <c r="M13" s="32"/>
      <c r="N13" s="32"/>
      <c r="O13" s="32"/>
    </row>
    <row r="14" spans="1:15" x14ac:dyDescent="0.15">
      <c r="A14" s="30">
        <v>2</v>
      </c>
      <c r="B14" s="30">
        <v>13</v>
      </c>
      <c r="C14" s="31"/>
      <c r="D14" s="30">
        <v>2</v>
      </c>
      <c r="E14" s="30" t="s">
        <v>5</v>
      </c>
      <c r="F14" s="30">
        <v>3</v>
      </c>
      <c r="G14" s="30">
        <v>5</v>
      </c>
      <c r="H14" s="30"/>
      <c r="I14" s="30"/>
      <c r="J14" s="30"/>
      <c r="K14" s="30"/>
      <c r="L14" s="32"/>
      <c r="M14" s="32"/>
      <c r="N14" s="32"/>
      <c r="O14" s="32"/>
    </row>
    <row r="15" spans="1:15" x14ac:dyDescent="0.15">
      <c r="A15" s="30">
        <v>2</v>
      </c>
      <c r="B15" s="30">
        <v>14</v>
      </c>
      <c r="C15" s="31"/>
      <c r="D15" s="30">
        <v>4</v>
      </c>
      <c r="E15" s="30" t="s">
        <v>5</v>
      </c>
      <c r="F15" s="30">
        <v>6</v>
      </c>
      <c r="G15" s="30">
        <v>2</v>
      </c>
      <c r="H15" s="30"/>
      <c r="I15" s="30"/>
      <c r="J15" s="30"/>
      <c r="K15" s="30"/>
      <c r="L15" s="32"/>
      <c r="M15" s="32"/>
      <c r="N15" s="32"/>
      <c r="O15" s="32"/>
    </row>
    <row r="16" spans="1:15" x14ac:dyDescent="0.15">
      <c r="A16" s="30">
        <v>2</v>
      </c>
      <c r="B16" s="30">
        <v>15</v>
      </c>
      <c r="C16" s="31"/>
      <c r="D16" s="30">
        <v>7</v>
      </c>
      <c r="E16" s="30" t="s">
        <v>5</v>
      </c>
      <c r="F16" s="30">
        <v>1</v>
      </c>
      <c r="G16" s="30">
        <v>3</v>
      </c>
      <c r="H16" s="30"/>
      <c r="I16" s="30"/>
      <c r="J16" s="30"/>
      <c r="K16" s="30"/>
      <c r="L16" s="32"/>
      <c r="M16" s="32"/>
      <c r="N16" s="32"/>
      <c r="O16" s="32"/>
    </row>
    <row r="17" spans="1:15" s="3" customFormat="1" x14ac:dyDescent="0.15">
      <c r="A17" s="30">
        <v>2</v>
      </c>
      <c r="B17" s="30">
        <v>16</v>
      </c>
      <c r="C17" s="31"/>
      <c r="D17" s="30">
        <v>5</v>
      </c>
      <c r="E17" s="30" t="s">
        <v>5</v>
      </c>
      <c r="F17" s="30">
        <v>6</v>
      </c>
      <c r="G17" s="30">
        <v>1</v>
      </c>
      <c r="H17" s="30"/>
      <c r="I17" s="30"/>
      <c r="J17" s="30"/>
      <c r="K17" s="30"/>
      <c r="L17" s="30"/>
      <c r="M17" s="30"/>
      <c r="N17" s="30"/>
      <c r="O17" s="30"/>
    </row>
    <row r="18" spans="1:15" s="3" customFormat="1" x14ac:dyDescent="0.15">
      <c r="A18" s="30">
        <v>2</v>
      </c>
      <c r="B18" s="30">
        <v>17</v>
      </c>
      <c r="C18" s="31"/>
      <c r="D18" s="30">
        <v>7</v>
      </c>
      <c r="E18" s="30" t="s">
        <v>5</v>
      </c>
      <c r="F18" s="30">
        <v>2</v>
      </c>
      <c r="G18" s="30">
        <v>6</v>
      </c>
      <c r="H18" s="30"/>
      <c r="I18" s="30"/>
      <c r="J18" s="30"/>
      <c r="K18" s="30"/>
      <c r="L18" s="30"/>
      <c r="M18" s="30"/>
      <c r="N18" s="30"/>
      <c r="O18" s="30"/>
    </row>
    <row r="19" spans="1:15" s="3" customFormat="1" x14ac:dyDescent="0.15">
      <c r="A19" s="30">
        <v>2</v>
      </c>
      <c r="B19" s="30">
        <v>18</v>
      </c>
      <c r="C19" s="31"/>
      <c r="D19" s="30">
        <v>4</v>
      </c>
      <c r="E19" s="30" t="s">
        <v>5</v>
      </c>
      <c r="F19" s="30">
        <v>3</v>
      </c>
      <c r="G19" s="30">
        <v>7</v>
      </c>
      <c r="H19" s="30"/>
      <c r="I19" s="30"/>
      <c r="J19" s="30"/>
      <c r="K19" s="30"/>
      <c r="L19" s="30"/>
      <c r="M19" s="30"/>
      <c r="N19" s="30"/>
      <c r="O19" s="30"/>
    </row>
    <row r="20" spans="1:15" s="3" customFormat="1" x14ac:dyDescent="0.15">
      <c r="A20" s="30">
        <v>2</v>
      </c>
      <c r="B20" s="30">
        <v>19</v>
      </c>
      <c r="C20" s="31"/>
      <c r="D20" s="30">
        <v>5</v>
      </c>
      <c r="E20" s="30" t="s">
        <v>5</v>
      </c>
      <c r="F20" s="30">
        <v>2</v>
      </c>
      <c r="G20" s="30">
        <v>4</v>
      </c>
      <c r="H20" s="30"/>
      <c r="I20" s="30"/>
      <c r="J20" s="30"/>
      <c r="K20" s="30"/>
      <c r="L20" s="30"/>
      <c r="M20" s="30"/>
      <c r="N20" s="30"/>
      <c r="O20" s="30"/>
    </row>
    <row r="21" spans="1:15" s="3" customFormat="1" x14ac:dyDescent="0.15">
      <c r="A21" s="30">
        <v>2</v>
      </c>
      <c r="B21" s="30">
        <v>20</v>
      </c>
      <c r="C21" s="31"/>
      <c r="D21" s="30">
        <v>1</v>
      </c>
      <c r="E21" s="30" t="s">
        <v>5</v>
      </c>
      <c r="F21" s="30">
        <v>3</v>
      </c>
      <c r="G21" s="30">
        <v>5</v>
      </c>
      <c r="H21" s="30"/>
      <c r="I21" s="30"/>
      <c r="J21" s="30"/>
      <c r="K21" s="30"/>
      <c r="L21" s="30"/>
      <c r="M21" s="30"/>
      <c r="N21" s="30"/>
      <c r="O21" s="30"/>
    </row>
    <row r="22" spans="1:15" s="3" customFormat="1" x14ac:dyDescent="0.15">
      <c r="A22" s="30">
        <v>2</v>
      </c>
      <c r="B22" s="30">
        <v>21</v>
      </c>
      <c r="C22" s="31"/>
      <c r="D22" s="30">
        <v>7</v>
      </c>
      <c r="E22" s="30" t="s">
        <v>5</v>
      </c>
      <c r="F22" s="30">
        <v>6</v>
      </c>
      <c r="G22" s="30">
        <v>1</v>
      </c>
      <c r="H22" s="30"/>
      <c r="I22" s="30"/>
      <c r="J22" s="30"/>
      <c r="K22" s="30"/>
      <c r="L22" s="30"/>
      <c r="M22" s="30"/>
      <c r="N22" s="30"/>
      <c r="O22" s="30"/>
    </row>
    <row r="23" spans="1:15" s="3" customFormat="1" x14ac:dyDescent="0.15">
      <c r="A23" s="30">
        <v>3</v>
      </c>
      <c r="B23" s="30">
        <v>22</v>
      </c>
      <c r="C23" s="31">
        <v>0.45833333333333331</v>
      </c>
      <c r="D23" s="30">
        <v>3</v>
      </c>
      <c r="E23" s="30" t="s">
        <v>5</v>
      </c>
      <c r="F23" s="30">
        <v>7</v>
      </c>
      <c r="G23" s="30">
        <v>4</v>
      </c>
      <c r="H23" s="30"/>
      <c r="I23" s="30"/>
      <c r="J23" s="30"/>
      <c r="K23" s="30"/>
      <c r="L23" s="30"/>
      <c r="M23" s="30"/>
      <c r="N23" s="30"/>
      <c r="O23" s="30"/>
    </row>
    <row r="24" spans="1:15" s="3" customFormat="1" x14ac:dyDescent="0.15">
      <c r="A24" s="30">
        <v>3</v>
      </c>
      <c r="B24" s="30">
        <v>23</v>
      </c>
      <c r="C24" s="31"/>
      <c r="D24" s="30">
        <v>1</v>
      </c>
      <c r="E24" s="30" t="s">
        <v>5</v>
      </c>
      <c r="F24" s="30">
        <v>5</v>
      </c>
      <c r="G24" s="30">
        <v>3</v>
      </c>
      <c r="H24" s="30"/>
      <c r="I24" s="30"/>
      <c r="J24" s="30"/>
      <c r="K24" s="30"/>
      <c r="L24" s="30"/>
      <c r="M24" s="30"/>
      <c r="N24" s="30"/>
      <c r="O24" s="30"/>
    </row>
    <row r="25" spans="1:15" s="3" customFormat="1" x14ac:dyDescent="0.15">
      <c r="A25" s="30">
        <v>3</v>
      </c>
      <c r="B25" s="30">
        <v>24</v>
      </c>
      <c r="C25" s="31"/>
      <c r="D25" s="30">
        <v>4</v>
      </c>
      <c r="E25" s="30" t="s">
        <v>5</v>
      </c>
      <c r="F25" s="30">
        <v>7</v>
      </c>
      <c r="G25" s="30">
        <v>5</v>
      </c>
      <c r="H25" s="30"/>
      <c r="I25" s="30"/>
      <c r="J25" s="30"/>
      <c r="K25" s="30"/>
      <c r="L25" s="30"/>
      <c r="M25" s="30"/>
      <c r="N25" s="30"/>
      <c r="O25" s="30"/>
    </row>
    <row r="26" spans="1:15" s="3" customFormat="1" x14ac:dyDescent="0.15">
      <c r="A26" s="30">
        <v>3</v>
      </c>
      <c r="B26" s="30">
        <v>25</v>
      </c>
      <c r="C26" s="31"/>
      <c r="D26" s="30">
        <v>6</v>
      </c>
      <c r="E26" s="30" t="s">
        <v>5</v>
      </c>
      <c r="F26" s="30">
        <v>1</v>
      </c>
      <c r="G26" s="30">
        <v>7</v>
      </c>
      <c r="H26" s="30"/>
      <c r="I26" s="30"/>
      <c r="J26" s="30"/>
      <c r="K26" s="30"/>
      <c r="L26" s="30"/>
      <c r="M26" s="30"/>
      <c r="N26" s="30"/>
      <c r="O26" s="30"/>
    </row>
    <row r="27" spans="1:15" s="3" customFormat="1" x14ac:dyDescent="0.15">
      <c r="A27" s="30">
        <v>3</v>
      </c>
      <c r="B27" s="30">
        <v>26</v>
      </c>
      <c r="C27" s="31"/>
      <c r="D27" s="30">
        <v>3</v>
      </c>
      <c r="E27" s="30" t="s">
        <v>5</v>
      </c>
      <c r="F27" s="30">
        <v>2</v>
      </c>
      <c r="G27" s="30">
        <v>1</v>
      </c>
      <c r="H27" s="30"/>
      <c r="I27" s="30"/>
      <c r="J27" s="30"/>
      <c r="K27" s="30"/>
      <c r="L27" s="30"/>
      <c r="M27" s="30"/>
      <c r="N27" s="30"/>
      <c r="O27" s="30"/>
    </row>
    <row r="28" spans="1:15" s="3" customFormat="1" x14ac:dyDescent="0.15">
      <c r="A28" s="30">
        <v>3</v>
      </c>
      <c r="B28" s="30">
        <v>27</v>
      </c>
      <c r="C28" s="31"/>
      <c r="D28" s="30">
        <v>6</v>
      </c>
      <c r="E28" s="30" t="s">
        <v>5</v>
      </c>
      <c r="F28" s="30">
        <v>7</v>
      </c>
      <c r="G28" s="30">
        <v>2</v>
      </c>
      <c r="H28" s="30"/>
      <c r="I28" s="30"/>
      <c r="J28" s="30"/>
      <c r="K28" s="30"/>
      <c r="L28" s="30"/>
      <c r="M28" s="30"/>
      <c r="N28" s="30"/>
      <c r="O28" s="30"/>
    </row>
    <row r="29" spans="1:15" s="3" customFormat="1" x14ac:dyDescent="0.15">
      <c r="A29" s="30">
        <v>3</v>
      </c>
      <c r="B29" s="30">
        <v>28</v>
      </c>
      <c r="C29" s="31"/>
      <c r="D29" s="30">
        <v>4</v>
      </c>
      <c r="E29" s="30" t="s">
        <v>5</v>
      </c>
      <c r="F29" s="30">
        <v>5</v>
      </c>
      <c r="G29" s="30">
        <v>6</v>
      </c>
      <c r="H29" s="30"/>
      <c r="I29" s="30"/>
      <c r="J29" s="30"/>
      <c r="K29" s="30"/>
      <c r="L29" s="30"/>
      <c r="M29" s="30"/>
      <c r="N29" s="30"/>
      <c r="O29" s="30"/>
    </row>
    <row r="30" spans="1:15" s="3" customFormat="1" x14ac:dyDescent="0.15">
      <c r="A30" s="30">
        <v>3</v>
      </c>
      <c r="B30" s="30">
        <v>29</v>
      </c>
      <c r="C30" s="31"/>
      <c r="D30" s="30">
        <v>1</v>
      </c>
      <c r="E30" s="30" t="s">
        <v>5</v>
      </c>
      <c r="F30" s="30">
        <v>7</v>
      </c>
      <c r="G30" s="30">
        <v>3</v>
      </c>
      <c r="H30" s="30"/>
      <c r="I30" s="30"/>
      <c r="J30" s="30"/>
      <c r="K30" s="30"/>
      <c r="L30" s="30"/>
      <c r="M30" s="30"/>
      <c r="N30" s="30"/>
      <c r="O30" s="30"/>
    </row>
    <row r="31" spans="1:15" s="3" customFormat="1" x14ac:dyDescent="0.15">
      <c r="A31" s="30">
        <v>3</v>
      </c>
      <c r="B31" s="30">
        <v>30</v>
      </c>
      <c r="C31" s="31"/>
      <c r="D31" s="30">
        <v>6</v>
      </c>
      <c r="E31" s="30" t="s">
        <v>5</v>
      </c>
      <c r="F31" s="30">
        <v>2</v>
      </c>
      <c r="G31" s="30">
        <v>1</v>
      </c>
      <c r="H31" s="30"/>
      <c r="I31" s="30"/>
      <c r="J31" s="30"/>
      <c r="K31" s="30"/>
      <c r="L31" s="30"/>
      <c r="M31" s="30"/>
      <c r="N31" s="30"/>
      <c r="O31" s="30"/>
    </row>
    <row r="32" spans="1:15" s="3" customFormat="1" x14ac:dyDescent="0.15">
      <c r="A32" s="30">
        <v>3</v>
      </c>
      <c r="B32" s="30">
        <v>31</v>
      </c>
      <c r="C32" s="31"/>
      <c r="D32" s="30">
        <v>3</v>
      </c>
      <c r="E32" s="30" t="s">
        <v>5</v>
      </c>
      <c r="F32" s="30">
        <v>5</v>
      </c>
      <c r="G32" s="30">
        <v>6</v>
      </c>
      <c r="H32" s="30"/>
      <c r="I32" s="30"/>
      <c r="J32" s="30"/>
      <c r="K32" s="30"/>
      <c r="L32" s="30"/>
      <c r="M32" s="30"/>
      <c r="N32" s="30"/>
      <c r="O32" s="30"/>
    </row>
    <row r="33" spans="1:15" s="3" customFormat="1" x14ac:dyDescent="0.15">
      <c r="A33" s="30">
        <v>3</v>
      </c>
      <c r="B33" s="30">
        <v>32</v>
      </c>
      <c r="C33" s="31"/>
      <c r="D33" s="30">
        <v>2</v>
      </c>
      <c r="E33" s="30" t="s">
        <v>5</v>
      </c>
      <c r="F33" s="30">
        <v>4</v>
      </c>
      <c r="G33" s="30">
        <v>5</v>
      </c>
      <c r="H33" s="30"/>
      <c r="I33" s="30"/>
      <c r="J33" s="30"/>
      <c r="K33" s="30"/>
      <c r="L33" s="30"/>
      <c r="M33" s="30"/>
      <c r="N33" s="30"/>
      <c r="O33" s="30"/>
    </row>
    <row r="34" spans="1:15" s="3" customFormat="1" x14ac:dyDescent="0.15">
      <c r="A34" s="30">
        <v>4</v>
      </c>
      <c r="B34" s="30">
        <v>33</v>
      </c>
      <c r="C34" s="31">
        <v>0.45833333333333331</v>
      </c>
      <c r="D34" s="30">
        <v>3</v>
      </c>
      <c r="E34" s="30" t="s">
        <v>5</v>
      </c>
      <c r="F34" s="30">
        <v>1</v>
      </c>
      <c r="G34" s="30">
        <v>6</v>
      </c>
      <c r="H34" s="30"/>
      <c r="I34" s="30"/>
      <c r="J34" s="30"/>
      <c r="K34" s="30"/>
      <c r="L34" s="30"/>
      <c r="M34" s="30"/>
      <c r="N34" s="30"/>
      <c r="O34" s="30"/>
    </row>
    <row r="35" spans="1:15" s="3" customFormat="1" x14ac:dyDescent="0.15">
      <c r="A35" s="30">
        <v>4</v>
      </c>
      <c r="B35" s="30">
        <v>34</v>
      </c>
      <c r="C35" s="31"/>
      <c r="D35" s="30">
        <v>2</v>
      </c>
      <c r="E35" s="30" t="s">
        <v>5</v>
      </c>
      <c r="F35" s="30">
        <v>5</v>
      </c>
      <c r="G35" s="30">
        <v>1</v>
      </c>
      <c r="H35" s="30"/>
      <c r="I35" s="30"/>
      <c r="J35" s="30"/>
      <c r="K35" s="30"/>
      <c r="L35" s="30"/>
      <c r="M35" s="30"/>
      <c r="N35" s="30"/>
      <c r="O35" s="30"/>
    </row>
    <row r="36" spans="1:15" s="3" customFormat="1" x14ac:dyDescent="0.15">
      <c r="A36" s="30">
        <v>4</v>
      </c>
      <c r="B36" s="30">
        <v>35</v>
      </c>
      <c r="C36" s="31"/>
      <c r="D36" s="30">
        <v>3</v>
      </c>
      <c r="E36" s="30" t="s">
        <v>5</v>
      </c>
      <c r="F36" s="30">
        <v>6</v>
      </c>
      <c r="G36" s="30">
        <v>2</v>
      </c>
      <c r="H36" s="30"/>
      <c r="I36" s="30"/>
      <c r="J36" s="30"/>
      <c r="K36" s="30"/>
      <c r="L36" s="30"/>
      <c r="M36" s="30"/>
      <c r="N36" s="30"/>
      <c r="O36" s="30"/>
    </row>
    <row r="37" spans="1:15" s="3" customFormat="1" x14ac:dyDescent="0.15">
      <c r="A37" s="30">
        <v>4</v>
      </c>
      <c r="B37" s="30">
        <v>36</v>
      </c>
      <c r="C37" s="31"/>
      <c r="D37" s="30">
        <v>1</v>
      </c>
      <c r="E37" s="30" t="s">
        <v>5</v>
      </c>
      <c r="F37" s="30">
        <v>4</v>
      </c>
      <c r="G37" s="30">
        <v>3</v>
      </c>
      <c r="H37" s="30"/>
      <c r="I37" s="30"/>
      <c r="J37" s="30"/>
      <c r="K37" s="30"/>
      <c r="L37" s="30"/>
      <c r="M37" s="30"/>
      <c r="N37" s="30"/>
      <c r="O37" s="30"/>
    </row>
    <row r="38" spans="1:15" x14ac:dyDescent="0.15">
      <c r="A38" s="30">
        <v>4</v>
      </c>
      <c r="B38" s="30">
        <v>37</v>
      </c>
      <c r="C38" s="31"/>
      <c r="D38" s="30">
        <v>2</v>
      </c>
      <c r="E38" s="30" t="s">
        <v>5</v>
      </c>
      <c r="F38" s="30">
        <v>7</v>
      </c>
      <c r="G38" s="30">
        <v>4</v>
      </c>
      <c r="H38" s="30"/>
      <c r="I38" s="30"/>
      <c r="J38" s="30"/>
      <c r="K38" s="30"/>
      <c r="L38" s="32"/>
      <c r="M38" s="32"/>
      <c r="N38" s="32"/>
      <c r="O38" s="32"/>
    </row>
    <row r="39" spans="1:15" x14ac:dyDescent="0.15">
      <c r="A39" s="30">
        <v>4</v>
      </c>
      <c r="B39" s="30">
        <v>38</v>
      </c>
      <c r="C39" s="30"/>
      <c r="D39" s="30">
        <v>6</v>
      </c>
      <c r="E39" s="30" t="s">
        <v>5</v>
      </c>
      <c r="F39" s="30">
        <v>5</v>
      </c>
      <c r="G39" s="30">
        <v>7</v>
      </c>
      <c r="H39" s="30"/>
      <c r="I39" s="30"/>
      <c r="J39" s="30"/>
      <c r="K39" s="30"/>
      <c r="L39" s="32"/>
      <c r="M39" s="32"/>
      <c r="N39" s="32"/>
      <c r="O39" s="32"/>
    </row>
    <row r="40" spans="1:15" x14ac:dyDescent="0.15">
      <c r="A40" s="30">
        <v>4</v>
      </c>
      <c r="B40" s="30">
        <v>39</v>
      </c>
      <c r="C40" s="30"/>
      <c r="D40" s="30">
        <v>3</v>
      </c>
      <c r="E40" s="30" t="s">
        <v>5</v>
      </c>
      <c r="F40" s="30">
        <v>4</v>
      </c>
      <c r="G40" s="30">
        <v>5</v>
      </c>
      <c r="H40" s="30"/>
      <c r="I40" s="30"/>
      <c r="J40" s="30"/>
      <c r="K40" s="30"/>
      <c r="L40" s="32"/>
      <c r="M40" s="32"/>
      <c r="N40" s="32"/>
      <c r="O40" s="32"/>
    </row>
    <row r="41" spans="1:15" x14ac:dyDescent="0.15">
      <c r="A41" s="30">
        <v>4</v>
      </c>
      <c r="B41" s="30">
        <v>40</v>
      </c>
      <c r="C41" s="30"/>
      <c r="D41" s="30">
        <v>1</v>
      </c>
      <c r="E41" s="30" t="s">
        <v>5</v>
      </c>
      <c r="F41" s="30">
        <v>2</v>
      </c>
      <c r="G41" s="30">
        <v>4</v>
      </c>
      <c r="H41" s="30"/>
      <c r="I41" s="30"/>
      <c r="J41" s="30"/>
      <c r="K41" s="30"/>
      <c r="L41" s="32"/>
      <c r="M41" s="32"/>
      <c r="N41" s="32"/>
      <c r="O41" s="32"/>
    </row>
    <row r="42" spans="1:15" x14ac:dyDescent="0.15">
      <c r="A42" s="30">
        <v>4</v>
      </c>
      <c r="B42" s="30">
        <v>41</v>
      </c>
      <c r="C42" s="30"/>
      <c r="D42" s="30">
        <v>7</v>
      </c>
      <c r="E42" s="30" t="s">
        <v>5</v>
      </c>
      <c r="F42" s="30">
        <v>5</v>
      </c>
      <c r="G42" s="30">
        <v>2</v>
      </c>
      <c r="H42" s="30"/>
      <c r="I42" s="30"/>
      <c r="J42" s="30"/>
      <c r="K42" s="30"/>
      <c r="L42" s="32"/>
      <c r="M42" s="32"/>
      <c r="N42" s="32"/>
      <c r="O42" s="32"/>
    </row>
    <row r="43" spans="1:15" x14ac:dyDescent="0.15">
      <c r="A43" s="30">
        <v>4</v>
      </c>
      <c r="B43" s="30">
        <v>42</v>
      </c>
      <c r="C43" s="30"/>
      <c r="D43" s="30">
        <v>6</v>
      </c>
      <c r="E43" s="30" t="s">
        <v>5</v>
      </c>
      <c r="F43" s="30">
        <v>4</v>
      </c>
      <c r="G43" s="30">
        <v>7</v>
      </c>
      <c r="H43" s="30"/>
      <c r="I43" s="30"/>
      <c r="J43" s="30"/>
      <c r="K43" s="30"/>
      <c r="L43" s="32"/>
      <c r="M43" s="32"/>
      <c r="N43" s="32"/>
      <c r="O43" s="32"/>
    </row>
    <row r="44" spans="1:15" x14ac:dyDescent="0.15">
      <c r="E44" s="3" t="s">
        <v>5</v>
      </c>
    </row>
    <row r="45" spans="1:15" x14ac:dyDescent="0.15">
      <c r="E45" s="3" t="s">
        <v>5</v>
      </c>
    </row>
    <row r="46" spans="1:15" x14ac:dyDescent="0.15">
      <c r="E46" s="3" t="s">
        <v>5</v>
      </c>
    </row>
    <row r="47" spans="1:15" x14ac:dyDescent="0.15">
      <c r="E47" s="3" t="s">
        <v>5</v>
      </c>
    </row>
    <row r="48" spans="1:15" x14ac:dyDescent="0.15">
      <c r="E48" s="3" t="s">
        <v>5</v>
      </c>
    </row>
    <row r="49" spans="5:5" x14ac:dyDescent="0.15">
      <c r="E49" s="3" t="s">
        <v>5</v>
      </c>
    </row>
    <row r="50" spans="5:5" x14ac:dyDescent="0.15">
      <c r="E50" s="3" t="s">
        <v>5</v>
      </c>
    </row>
    <row r="51" spans="5:5" x14ac:dyDescent="0.15">
      <c r="E51" s="3" t="s">
        <v>5</v>
      </c>
    </row>
    <row r="52" spans="5:5" x14ac:dyDescent="0.15">
      <c r="E52" s="3" t="s">
        <v>5</v>
      </c>
    </row>
    <row r="53" spans="5:5" x14ac:dyDescent="0.15">
      <c r="E53" s="3" t="s">
        <v>5</v>
      </c>
    </row>
    <row r="54" spans="5:5" x14ac:dyDescent="0.15">
      <c r="E54" s="3" t="s">
        <v>5</v>
      </c>
    </row>
    <row r="55" spans="5:5" x14ac:dyDescent="0.15">
      <c r="E55" s="3" t="s">
        <v>5</v>
      </c>
    </row>
    <row r="56" spans="5:5" x14ac:dyDescent="0.15">
      <c r="E56" s="3" t="s">
        <v>5</v>
      </c>
    </row>
    <row r="57" spans="5:5" x14ac:dyDescent="0.15">
      <c r="E57" s="3" t="s">
        <v>5</v>
      </c>
    </row>
    <row r="58" spans="5:5" x14ac:dyDescent="0.15">
      <c r="E58" s="3" t="s">
        <v>5</v>
      </c>
    </row>
    <row r="59" spans="5:5" x14ac:dyDescent="0.15">
      <c r="E59" s="3" t="s">
        <v>5</v>
      </c>
    </row>
    <row r="60" spans="5:5" x14ac:dyDescent="0.15">
      <c r="E60" s="3" t="s">
        <v>5</v>
      </c>
    </row>
    <row r="61" spans="5:5" x14ac:dyDescent="0.15">
      <c r="E61" s="3" t="s">
        <v>5</v>
      </c>
    </row>
    <row r="62" spans="5:5" x14ac:dyDescent="0.15">
      <c r="E62" s="3" t="s">
        <v>5</v>
      </c>
    </row>
  </sheetData>
  <autoFilter ref="A1:K37" xr:uid="{33F990B1-46C2-F042-92C2-6B3A77616411}"/>
  <phoneticPr fontId="4" type="noConversion"/>
  <pageMargins left="0.7" right="0.7" top="0.78740157499999996" bottom="0.78740157499999996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0F9B-4562-114A-AA22-2497DB567ECD}">
  <sheetPr>
    <pageSetUpPr fitToPage="1"/>
  </sheetPr>
  <dimension ref="B1:N61"/>
  <sheetViews>
    <sheetView tabSelected="1" showRuler="0" zoomScaleNormal="100" workbookViewId="0">
      <selection activeCell="N2" sqref="N2"/>
    </sheetView>
  </sheetViews>
  <sheetFormatPr baseColWidth="10" defaultColWidth="10.83203125" defaultRowHeight="13" x14ac:dyDescent="0.15"/>
  <cols>
    <col min="1" max="1" width="1" style="11" customWidth="1"/>
    <col min="2" max="2" width="10.83203125" style="14"/>
    <col min="3" max="3" width="10.6640625" style="21" bestFit="1" customWidth="1"/>
    <col min="4" max="4" width="21.83203125" style="15" customWidth="1"/>
    <col min="5" max="5" width="1.6640625" style="15" customWidth="1"/>
    <col min="6" max="6" width="21.83203125" style="15" customWidth="1"/>
    <col min="7" max="7" width="26.6640625" style="15" bestFit="1" customWidth="1"/>
    <col min="8" max="8" width="2.33203125" style="11" customWidth="1"/>
    <col min="9" max="9" width="2.83203125" style="11" customWidth="1"/>
    <col min="10" max="12" width="10.83203125" style="11"/>
    <col min="13" max="13" width="8.83203125" style="11" customWidth="1"/>
    <col min="14" max="14" width="31.1640625" style="11" customWidth="1"/>
    <col min="15" max="16384" width="10.83203125" style="11"/>
  </cols>
  <sheetData>
    <row r="1" spans="2:14" ht="5" customHeight="1" x14ac:dyDescent="0.15"/>
    <row r="2" spans="2:14" s="9" customFormat="1" ht="18" x14ac:dyDescent="0.2">
      <c r="B2" s="7" t="s">
        <v>19</v>
      </c>
      <c r="C2" s="20"/>
      <c r="D2" s="8"/>
      <c r="E2" s="8"/>
      <c r="F2" s="8"/>
      <c r="G2" s="8"/>
      <c r="J2" s="29" t="s">
        <v>16</v>
      </c>
      <c r="K2" s="7" t="s">
        <v>16</v>
      </c>
      <c r="L2" s="33"/>
      <c r="M2" s="33"/>
      <c r="N2" s="34" t="s">
        <v>17</v>
      </c>
    </row>
    <row r="4" spans="2:14" s="10" customFormat="1" x14ac:dyDescent="0.15">
      <c r="B4" s="22" t="s">
        <v>18</v>
      </c>
      <c r="C4" s="23" t="s">
        <v>1</v>
      </c>
      <c r="D4" s="24" t="s">
        <v>2</v>
      </c>
      <c r="E4" s="24" t="s">
        <v>5</v>
      </c>
      <c r="F4" s="24" t="s">
        <v>3</v>
      </c>
      <c r="G4" s="24" t="s">
        <v>4</v>
      </c>
      <c r="L4" s="16"/>
      <c r="M4" s="17"/>
    </row>
    <row r="5" spans="2:14" x14ac:dyDescent="0.15">
      <c r="B5" s="12">
        <f>Spielplan!B2</f>
        <v>1</v>
      </c>
      <c r="C5" s="19">
        <f>Spielplan!C2</f>
        <v>0.45833333333333331</v>
      </c>
      <c r="D5" s="13" t="str">
        <f>VLOOKUP(Spielplan!D2,Mannschaften!A:B,2,FALSE)</f>
        <v>STV Reiden</v>
      </c>
      <c r="E5" s="13" t="s">
        <v>5</v>
      </c>
      <c r="F5" s="13" t="str">
        <f>VLOOKUP(Spielplan!F2,Mannschaften!A:B,2,FALSE)</f>
        <v>STV Neuenkirch</v>
      </c>
      <c r="G5" s="13" t="str">
        <f>VLOOKUP(Spielplan!G2,Mannschaften!A:B,2,FALSE)</f>
        <v>STV Root</v>
      </c>
      <c r="L5" s="18"/>
      <c r="M5" s="17"/>
    </row>
    <row r="6" spans="2:14" x14ac:dyDescent="0.15">
      <c r="B6" s="25">
        <f>Spielplan!B3</f>
        <v>2</v>
      </c>
      <c r="C6" s="26"/>
      <c r="D6" s="27" t="str">
        <f>VLOOKUP(Spielplan!D3,Mannschaften!A:B,2,FALSE)</f>
        <v>TSV Rotkreuz 1</v>
      </c>
      <c r="E6" s="27" t="s">
        <v>5</v>
      </c>
      <c r="F6" s="27" t="str">
        <f>VLOOKUP(Spielplan!F3,Mannschaften!A:B,2,FALSE)</f>
        <v>TSV Rotkreuz 2</v>
      </c>
      <c r="G6" s="27" t="str">
        <f>VLOOKUP(Spielplan!G3,Mannschaften!A:B,2,FALSE)</f>
        <v>STV Neuenkirch</v>
      </c>
      <c r="L6" s="18"/>
      <c r="M6" s="17"/>
    </row>
    <row r="7" spans="2:14" x14ac:dyDescent="0.15">
      <c r="B7" s="12">
        <f>Spielplan!B4</f>
        <v>3</v>
      </c>
      <c r="C7" s="19"/>
      <c r="D7" s="13" t="str">
        <f>VLOOKUP(Spielplan!D4,Mannschaften!A:B,2,FALSE)</f>
        <v>STV Weggis</v>
      </c>
      <c r="E7" s="13" t="s">
        <v>5</v>
      </c>
      <c r="F7" s="13" t="str">
        <f>VLOOKUP(Spielplan!F4,Mannschaften!A:B,2,FALSE)</f>
        <v>STV Root</v>
      </c>
      <c r="G7" s="13" t="str">
        <f>VLOOKUP(Spielplan!G4,Mannschaften!A:B,2,FALSE)</f>
        <v>TSV Rotkreuz 1</v>
      </c>
      <c r="L7" s="18"/>
      <c r="M7" s="17"/>
    </row>
    <row r="8" spans="2:14" x14ac:dyDescent="0.15">
      <c r="B8" s="25">
        <f>Spielplan!B5</f>
        <v>4</v>
      </c>
      <c r="C8" s="26"/>
      <c r="D8" s="27" t="str">
        <f>VLOOKUP(Spielplan!D5,Mannschaften!A:B,2,FALSE)</f>
        <v>STV Reiden</v>
      </c>
      <c r="E8" s="27" t="s">
        <v>5</v>
      </c>
      <c r="F8" s="27" t="str">
        <f>VLOOKUP(Spielplan!F5,Mannschaften!A:B,2,FALSE)</f>
        <v>SATUS Luzern</v>
      </c>
      <c r="G8" s="27" t="str">
        <f>VLOOKUP(Spielplan!G5,Mannschaften!A:B,2,FALSE)</f>
        <v>TSV Rotkreuz 2</v>
      </c>
      <c r="L8" s="18"/>
      <c r="M8" s="17"/>
    </row>
    <row r="9" spans="2:14" x14ac:dyDescent="0.15">
      <c r="B9" s="12">
        <f>Spielplan!B6</f>
        <v>5</v>
      </c>
      <c r="C9" s="19"/>
      <c r="D9" s="13" t="str">
        <f>VLOOKUP(Spielplan!D6,Mannschaften!A:B,2,FALSE)</f>
        <v>STV Neuenkirch</v>
      </c>
      <c r="E9" s="13" t="s">
        <v>5</v>
      </c>
      <c r="F9" s="13" t="str">
        <f>VLOOKUP(Spielplan!F6,Mannschaften!A:B,2,FALSE)</f>
        <v>STV Weggis</v>
      </c>
      <c r="G9" s="13" t="str">
        <f>VLOOKUP(Spielplan!G6,Mannschaften!A:B,2,FALSE)</f>
        <v>STV Reiden</v>
      </c>
    </row>
    <row r="10" spans="2:14" x14ac:dyDescent="0.15">
      <c r="B10" s="25">
        <f>Spielplan!B7</f>
        <v>6</v>
      </c>
      <c r="C10" s="26"/>
      <c r="D10" s="27" t="str">
        <f>VLOOKUP(Spielplan!D7,Mannschaften!A:B,2,FALSE)</f>
        <v>TSV Rotkreuz 1</v>
      </c>
      <c r="E10" s="27" t="s">
        <v>5</v>
      </c>
      <c r="F10" s="27" t="str">
        <f>VLOOKUP(Spielplan!F7,Mannschaften!A:B,2,FALSE)</f>
        <v>STV Root</v>
      </c>
      <c r="G10" s="27" t="str">
        <f>VLOOKUP(Spielplan!G7,Mannschaften!A:B,2,FALSE)</f>
        <v>STV Neuenkirch</v>
      </c>
    </row>
    <row r="11" spans="2:14" x14ac:dyDescent="0.15">
      <c r="B11" s="12">
        <f>Spielplan!B8</f>
        <v>7</v>
      </c>
      <c r="C11" s="19"/>
      <c r="D11" s="13" t="str">
        <f>VLOOKUP(Spielplan!D8,Mannschaften!A:B,2,FALSE)</f>
        <v>TSV Rotkreuz 2</v>
      </c>
      <c r="E11" s="13" t="s">
        <v>5</v>
      </c>
      <c r="F11" s="13" t="str">
        <f>VLOOKUP(Spielplan!F8,Mannschaften!A:B,2,FALSE)</f>
        <v>SATUS Luzern</v>
      </c>
      <c r="G11" s="13" t="str">
        <f>VLOOKUP(Spielplan!G8,Mannschaften!A:B,2,FALSE)</f>
        <v>TSV Rotkreuz 1</v>
      </c>
      <c r="L11" s="16"/>
      <c r="M11" s="17"/>
    </row>
    <row r="12" spans="2:14" x14ac:dyDescent="0.15">
      <c r="B12" s="25">
        <f>Spielplan!B9</f>
        <v>8</v>
      </c>
      <c r="C12" s="26"/>
      <c r="D12" s="27" t="str">
        <f>VLOOKUP(Spielplan!D9,Mannschaften!A:B,2,FALSE)</f>
        <v>STV Reiden</v>
      </c>
      <c r="E12" s="27" t="s">
        <v>5</v>
      </c>
      <c r="F12" s="27" t="str">
        <f>VLOOKUP(Spielplan!F9,Mannschaften!A:B,2,FALSE)</f>
        <v>STV Weggis</v>
      </c>
      <c r="G12" s="27" t="str">
        <f>VLOOKUP(Spielplan!G9,Mannschaften!A:B,2,FALSE)</f>
        <v>TSV Rotkreuz 2</v>
      </c>
      <c r="L12" s="18"/>
      <c r="M12" s="17"/>
    </row>
    <row r="13" spans="2:14" x14ac:dyDescent="0.15">
      <c r="B13" s="12">
        <f>Spielplan!B10</f>
        <v>9</v>
      </c>
      <c r="C13" s="19"/>
      <c r="D13" s="13" t="str">
        <f>VLOOKUP(Spielplan!D10,Mannschaften!A:B,2,FALSE)</f>
        <v>STV Neuenkirch</v>
      </c>
      <c r="E13" s="13" t="s">
        <v>5</v>
      </c>
      <c r="F13" s="13" t="str">
        <f>VLOOKUP(Spielplan!F10,Mannschaften!A:B,2,FALSE)</f>
        <v>SATUS Luzern</v>
      </c>
      <c r="G13" s="13" t="str">
        <f>VLOOKUP(Spielplan!G10,Mannschaften!A:B,2,FALSE)</f>
        <v>STV Weggis</v>
      </c>
      <c r="L13" s="18"/>
      <c r="M13" s="17"/>
    </row>
    <row r="14" spans="2:14" x14ac:dyDescent="0.15">
      <c r="B14" s="25">
        <f>Spielplan!B11</f>
        <v>10</v>
      </c>
      <c r="C14" s="26"/>
      <c r="D14" s="27" t="str">
        <f>VLOOKUP(Spielplan!D11,Mannschaften!A:B,2,FALSE)</f>
        <v>STV Root</v>
      </c>
      <c r="E14" s="27" t="s">
        <v>5</v>
      </c>
      <c r="F14" s="27" t="str">
        <f>VLOOKUP(Spielplan!F11,Mannschaften!A:B,2,FALSE)</f>
        <v>TSV Rotkreuz 2</v>
      </c>
      <c r="G14" s="27" t="str">
        <f>VLOOKUP(Spielplan!G11,Mannschaften!A:B,2,FALSE)</f>
        <v>SATUS Luzern</v>
      </c>
      <c r="L14" s="18"/>
      <c r="M14" s="17"/>
    </row>
    <row r="15" spans="2:14" x14ac:dyDescent="0.15">
      <c r="L15" s="18"/>
      <c r="M15" s="17"/>
    </row>
    <row r="16" spans="2:14" x14ac:dyDescent="0.15">
      <c r="L16" s="18"/>
      <c r="M16" s="17"/>
    </row>
    <row r="17" spans="2:13" s="9" customFormat="1" ht="14" customHeight="1" x14ac:dyDescent="0.2">
      <c r="B17" s="7" t="s">
        <v>20</v>
      </c>
      <c r="C17" s="20"/>
      <c r="D17" s="8"/>
      <c r="E17" s="8"/>
      <c r="F17" s="8"/>
      <c r="G17" s="8"/>
      <c r="L17" s="18"/>
      <c r="M17" s="17"/>
    </row>
    <row r="18" spans="2:13" x14ac:dyDescent="0.15">
      <c r="L18" s="18"/>
      <c r="M18" s="17"/>
    </row>
    <row r="19" spans="2:13" s="10" customFormat="1" x14ac:dyDescent="0.15">
      <c r="B19" s="22" t="s">
        <v>18</v>
      </c>
      <c r="C19" s="23" t="s">
        <v>1</v>
      </c>
      <c r="D19" s="24" t="s">
        <v>2</v>
      </c>
      <c r="E19" s="24" t="s">
        <v>5</v>
      </c>
      <c r="F19" s="24" t="s">
        <v>3</v>
      </c>
      <c r="G19" s="24" t="s">
        <v>4</v>
      </c>
    </row>
    <row r="20" spans="2:13" x14ac:dyDescent="0.15">
      <c r="B20" s="12">
        <f>Spielplan!B12</f>
        <v>11</v>
      </c>
      <c r="C20" s="19">
        <f>Spielplan!C12</f>
        <v>0.45833333333333331</v>
      </c>
      <c r="D20" s="13" t="str">
        <f>VLOOKUP(Spielplan!D12,Mannschaften!A:B,2,FALSE)</f>
        <v>STV Weggis</v>
      </c>
      <c r="E20" s="13" t="s">
        <v>5</v>
      </c>
      <c r="F20" s="13" t="str">
        <f>VLOOKUP(Spielplan!F12,Mannschaften!A:B,2,FALSE)</f>
        <v>TSV Rotkreuz 1</v>
      </c>
      <c r="G20" s="13" t="str">
        <f>VLOOKUP(Spielplan!G12,Mannschaften!A:B,2,FALSE)</f>
        <v>SATUS Luzern</v>
      </c>
    </row>
    <row r="21" spans="2:13" x14ac:dyDescent="0.15">
      <c r="B21" s="25">
        <f>Spielplan!B13</f>
        <v>12</v>
      </c>
      <c r="C21" s="26"/>
      <c r="D21" s="27" t="str">
        <f>VLOOKUP(Spielplan!D13,Mannschaften!A:B,2,FALSE)</f>
        <v>STV Reiden</v>
      </c>
      <c r="E21" s="27" t="s">
        <v>5</v>
      </c>
      <c r="F21" s="27" t="str">
        <f>VLOOKUP(Spielplan!F13,Mannschaften!A:B,2,FALSE)</f>
        <v>STV Root</v>
      </c>
      <c r="G21" s="27" t="str">
        <f>VLOOKUP(Spielplan!G13,Mannschaften!A:B,2,FALSE)</f>
        <v>STV Weggis</v>
      </c>
    </row>
    <row r="22" spans="2:13" x14ac:dyDescent="0.15">
      <c r="B22" s="12">
        <f>Spielplan!B14</f>
        <v>13</v>
      </c>
      <c r="C22" s="19"/>
      <c r="D22" s="13" t="str">
        <f>VLOOKUP(Spielplan!D14,Mannschaften!A:B,2,FALSE)</f>
        <v>TSV Rotkreuz 1</v>
      </c>
      <c r="E22" s="13" t="s">
        <v>5</v>
      </c>
      <c r="F22" s="13" t="str">
        <f>VLOOKUP(Spielplan!F14,Mannschaften!A:B,2,FALSE)</f>
        <v>SATUS Luzern</v>
      </c>
      <c r="G22" s="13" t="str">
        <f>VLOOKUP(Spielplan!G14,Mannschaften!A:B,2,FALSE)</f>
        <v>STV Reiden</v>
      </c>
    </row>
    <row r="23" spans="2:13" x14ac:dyDescent="0.15">
      <c r="B23" s="25">
        <f>Spielplan!B15</f>
        <v>14</v>
      </c>
      <c r="C23" s="28"/>
      <c r="D23" s="27" t="str">
        <f>VLOOKUP(Spielplan!D15,Mannschaften!A:B,2,FALSE)</f>
        <v>STV Weggis</v>
      </c>
      <c r="E23" s="27" t="s">
        <v>5</v>
      </c>
      <c r="F23" s="27" t="str">
        <f>VLOOKUP(Spielplan!F15,Mannschaften!A:B,2,FALSE)</f>
        <v>TSV Rotkreuz 2</v>
      </c>
      <c r="G23" s="27" t="str">
        <f>VLOOKUP(Spielplan!G15,Mannschaften!A:B,2,FALSE)</f>
        <v>TSV Rotkreuz 1</v>
      </c>
    </row>
    <row r="24" spans="2:13" x14ac:dyDescent="0.15">
      <c r="B24" s="12">
        <f>Spielplan!B16</f>
        <v>15</v>
      </c>
      <c r="D24" s="13" t="str">
        <f>VLOOKUP(Spielplan!D16,Mannschaften!A:B,2,FALSE)</f>
        <v>STV Neuenkirch</v>
      </c>
      <c r="E24" s="13" t="s">
        <v>5</v>
      </c>
      <c r="F24" s="13" t="str">
        <f>VLOOKUP(Spielplan!F16,Mannschaften!A:B,2,FALSE)</f>
        <v>STV Root</v>
      </c>
      <c r="G24" s="13" t="str">
        <f>VLOOKUP(Spielplan!G16,Mannschaften!A:B,2,FALSE)</f>
        <v>SATUS Luzern</v>
      </c>
    </row>
    <row r="25" spans="2:13" x14ac:dyDescent="0.15">
      <c r="B25" s="25">
        <f>Spielplan!B17</f>
        <v>16</v>
      </c>
      <c r="C25" s="26"/>
      <c r="D25" s="27" t="str">
        <f>VLOOKUP(Spielplan!D17,Mannschaften!A:B,2,FALSE)</f>
        <v>STV Reiden</v>
      </c>
      <c r="E25" s="27" t="s">
        <v>5</v>
      </c>
      <c r="F25" s="27" t="str">
        <f>VLOOKUP(Spielplan!F17,Mannschaften!A:B,2,FALSE)</f>
        <v>TSV Rotkreuz 2</v>
      </c>
      <c r="G25" s="27" t="str">
        <f>VLOOKUP(Spielplan!G17,Mannschaften!A:B,2,FALSE)</f>
        <v>STV Root</v>
      </c>
    </row>
    <row r="26" spans="2:13" x14ac:dyDescent="0.15">
      <c r="B26" s="12">
        <f>Spielplan!B18</f>
        <v>17</v>
      </c>
      <c r="C26" s="19"/>
      <c r="D26" s="13" t="str">
        <f>VLOOKUP(Spielplan!D18,Mannschaften!A:B,2,FALSE)</f>
        <v>STV Neuenkirch</v>
      </c>
      <c r="E26" s="13" t="s">
        <v>5</v>
      </c>
      <c r="F26" s="13" t="str">
        <f>VLOOKUP(Spielplan!F18,Mannschaften!A:B,2,FALSE)</f>
        <v>TSV Rotkreuz 1</v>
      </c>
      <c r="G26" s="13" t="str">
        <f>VLOOKUP(Spielplan!G18,Mannschaften!A:B,2,FALSE)</f>
        <v>TSV Rotkreuz 2</v>
      </c>
    </row>
    <row r="27" spans="2:13" x14ac:dyDescent="0.15">
      <c r="B27" s="25">
        <f>Spielplan!B19</f>
        <v>18</v>
      </c>
      <c r="C27" s="28"/>
      <c r="D27" s="27" t="str">
        <f>VLOOKUP(Spielplan!D19,Mannschaften!A:B,2,FALSE)</f>
        <v>STV Weggis</v>
      </c>
      <c r="E27" s="27" t="s">
        <v>5</v>
      </c>
      <c r="F27" s="27" t="str">
        <f>VLOOKUP(Spielplan!F19,Mannschaften!A:B,2,FALSE)</f>
        <v>SATUS Luzern</v>
      </c>
      <c r="G27" s="27" t="str">
        <f>VLOOKUP(Spielplan!G19,Mannschaften!A:B,2,FALSE)</f>
        <v>STV Neuenkirch</v>
      </c>
    </row>
    <row r="28" spans="2:13" x14ac:dyDescent="0.15">
      <c r="B28" s="12">
        <f>Spielplan!B20</f>
        <v>19</v>
      </c>
      <c r="D28" s="13" t="str">
        <f>VLOOKUP(Spielplan!D20,Mannschaften!A:B,2,FALSE)</f>
        <v>STV Reiden</v>
      </c>
      <c r="E28" s="13" t="s">
        <v>5</v>
      </c>
      <c r="F28" s="13" t="str">
        <f>VLOOKUP(Spielplan!F20,Mannschaften!A:B,2,FALSE)</f>
        <v>TSV Rotkreuz 1</v>
      </c>
      <c r="G28" s="13" t="str">
        <f>VLOOKUP(Spielplan!G20,Mannschaften!A:B,2,FALSE)</f>
        <v>STV Weggis</v>
      </c>
    </row>
    <row r="29" spans="2:13" x14ac:dyDescent="0.15">
      <c r="B29" s="25">
        <f>Spielplan!B21</f>
        <v>20</v>
      </c>
      <c r="C29" s="26"/>
      <c r="D29" s="27" t="str">
        <f>VLOOKUP(Spielplan!D21,Mannschaften!A:B,2,FALSE)</f>
        <v>STV Root</v>
      </c>
      <c r="E29" s="27" t="s">
        <v>5</v>
      </c>
      <c r="F29" s="27" t="str">
        <f>VLOOKUP(Spielplan!F21,Mannschaften!A:B,2,FALSE)</f>
        <v>SATUS Luzern</v>
      </c>
      <c r="G29" s="27" t="str">
        <f>VLOOKUP(Spielplan!G21,Mannschaften!A:B,2,FALSE)</f>
        <v>STV Reiden</v>
      </c>
    </row>
    <row r="30" spans="2:13" x14ac:dyDescent="0.15">
      <c r="B30" s="12">
        <f>Spielplan!B22</f>
        <v>21</v>
      </c>
      <c r="C30" s="19"/>
      <c r="D30" s="13" t="str">
        <f>VLOOKUP(Spielplan!D22,Mannschaften!A:B,2,FALSE)</f>
        <v>STV Neuenkirch</v>
      </c>
      <c r="E30" s="13" t="s">
        <v>5</v>
      </c>
      <c r="F30" s="13" t="str">
        <f>VLOOKUP(Spielplan!F22,Mannschaften!A:B,2,FALSE)</f>
        <v>TSV Rotkreuz 2</v>
      </c>
      <c r="G30" s="13" t="str">
        <f>VLOOKUP(Spielplan!G22,Mannschaften!A:B,2,FALSE)</f>
        <v>STV Root</v>
      </c>
    </row>
    <row r="33" spans="2:13" s="9" customFormat="1" ht="18" x14ac:dyDescent="0.2">
      <c r="B33" s="7" t="s">
        <v>21</v>
      </c>
      <c r="C33" s="20"/>
      <c r="D33" s="8"/>
      <c r="E33" s="8"/>
      <c r="F33" s="8"/>
      <c r="G33" s="8"/>
    </row>
    <row r="35" spans="2:13" s="10" customFormat="1" x14ac:dyDescent="0.15">
      <c r="B35" s="22" t="s">
        <v>18</v>
      </c>
      <c r="C35" s="23" t="s">
        <v>1</v>
      </c>
      <c r="D35" s="24" t="s">
        <v>2</v>
      </c>
      <c r="E35" s="24" t="s">
        <v>5</v>
      </c>
      <c r="F35" s="24" t="s">
        <v>3</v>
      </c>
      <c r="G35" s="24" t="s">
        <v>4</v>
      </c>
      <c r="L35" s="16"/>
      <c r="M35" s="17"/>
    </row>
    <row r="36" spans="2:13" x14ac:dyDescent="0.15">
      <c r="B36" s="12">
        <f>Spielplan!B23</f>
        <v>22</v>
      </c>
      <c r="C36" s="19">
        <f>Spielplan!C23</f>
        <v>0.45833333333333331</v>
      </c>
      <c r="D36" s="13" t="str">
        <f>VLOOKUP(Spielplan!D23,Mannschaften!A:B,2,FALSE)</f>
        <v>SATUS Luzern</v>
      </c>
      <c r="E36" s="13" t="s">
        <v>5</v>
      </c>
      <c r="F36" s="13" t="str">
        <f>VLOOKUP(Spielplan!F23,Mannschaften!A:B,2,FALSE)</f>
        <v>STV Neuenkirch</v>
      </c>
      <c r="G36" s="13" t="str">
        <f>VLOOKUP(Spielplan!G23,Mannschaften!A:B,2,FALSE)</f>
        <v>STV Weggis</v>
      </c>
      <c r="L36" s="18"/>
      <c r="M36" s="17"/>
    </row>
    <row r="37" spans="2:13" x14ac:dyDescent="0.15">
      <c r="B37" s="25">
        <f>Spielplan!B24</f>
        <v>23</v>
      </c>
      <c r="C37" s="26"/>
      <c r="D37" s="27" t="str">
        <f>VLOOKUP(Spielplan!D24,Mannschaften!A:B,2,FALSE)</f>
        <v>STV Root</v>
      </c>
      <c r="E37" s="27" t="s">
        <v>5</v>
      </c>
      <c r="F37" s="27" t="str">
        <f>VLOOKUP(Spielplan!F24,Mannschaften!A:B,2,FALSE)</f>
        <v>STV Reiden</v>
      </c>
      <c r="G37" s="27" t="str">
        <f>VLOOKUP(Spielplan!G24,Mannschaften!A:B,2,FALSE)</f>
        <v>SATUS Luzern</v>
      </c>
      <c r="L37" s="18"/>
      <c r="M37" s="17"/>
    </row>
    <row r="38" spans="2:13" x14ac:dyDescent="0.15">
      <c r="B38" s="12">
        <f>Spielplan!B25</f>
        <v>24</v>
      </c>
      <c r="C38" s="19"/>
      <c r="D38" s="13" t="str">
        <f>VLOOKUP(Spielplan!D25,Mannschaften!A:B,2,FALSE)</f>
        <v>STV Weggis</v>
      </c>
      <c r="E38" s="13" t="s">
        <v>5</v>
      </c>
      <c r="F38" s="13" t="str">
        <f>VLOOKUP(Spielplan!F25,Mannschaften!A:B,2,FALSE)</f>
        <v>STV Neuenkirch</v>
      </c>
      <c r="G38" s="13" t="str">
        <f>VLOOKUP(Spielplan!G25,Mannschaften!A:B,2,FALSE)</f>
        <v>STV Reiden</v>
      </c>
      <c r="L38" s="18"/>
      <c r="M38" s="17"/>
    </row>
    <row r="39" spans="2:13" x14ac:dyDescent="0.15">
      <c r="B39" s="25">
        <f>Spielplan!B26</f>
        <v>25</v>
      </c>
      <c r="C39" s="28"/>
      <c r="D39" s="27" t="str">
        <f>VLOOKUP(Spielplan!D26,Mannschaften!A:B,2,FALSE)</f>
        <v>TSV Rotkreuz 2</v>
      </c>
      <c r="E39" s="27" t="s">
        <v>5</v>
      </c>
      <c r="F39" s="27" t="str">
        <f>VLOOKUP(Spielplan!F26,Mannschaften!A:B,2,FALSE)</f>
        <v>STV Root</v>
      </c>
      <c r="G39" s="27" t="str">
        <f>VLOOKUP(Spielplan!G26,Mannschaften!A:B,2,FALSE)</f>
        <v>STV Neuenkirch</v>
      </c>
      <c r="L39" s="18"/>
      <c r="M39" s="17"/>
    </row>
    <row r="40" spans="2:13" x14ac:dyDescent="0.15">
      <c r="B40" s="12">
        <f>Spielplan!B27</f>
        <v>26</v>
      </c>
      <c r="D40" s="13" t="str">
        <f>VLOOKUP(Spielplan!D27,Mannschaften!A:B,2,FALSE)</f>
        <v>SATUS Luzern</v>
      </c>
      <c r="E40" s="13" t="s">
        <v>5</v>
      </c>
      <c r="F40" s="13" t="str">
        <f>VLOOKUP(Spielplan!F27,Mannschaften!A:B,2,FALSE)</f>
        <v>TSV Rotkreuz 1</v>
      </c>
      <c r="G40" s="13" t="str">
        <f>VLOOKUP(Spielplan!G27,Mannschaften!A:B,2,FALSE)</f>
        <v>STV Root</v>
      </c>
    </row>
    <row r="41" spans="2:13" x14ac:dyDescent="0.15">
      <c r="B41" s="25">
        <f>Spielplan!B28</f>
        <v>27</v>
      </c>
      <c r="C41" s="26"/>
      <c r="D41" s="27" t="str">
        <f>VLOOKUP(Spielplan!D28,Mannschaften!A:B,2,FALSE)</f>
        <v>TSV Rotkreuz 2</v>
      </c>
      <c r="E41" s="27" t="s">
        <v>5</v>
      </c>
      <c r="F41" s="27" t="str">
        <f>VLOOKUP(Spielplan!F28,Mannschaften!A:B,2,FALSE)</f>
        <v>STV Neuenkirch</v>
      </c>
      <c r="G41" s="27" t="str">
        <f>VLOOKUP(Spielplan!G28,Mannschaften!A:B,2,FALSE)</f>
        <v>TSV Rotkreuz 1</v>
      </c>
    </row>
    <row r="42" spans="2:13" x14ac:dyDescent="0.15">
      <c r="B42" s="12">
        <f>Spielplan!B29</f>
        <v>28</v>
      </c>
      <c r="C42" s="19"/>
      <c r="D42" s="13" t="str">
        <f>VLOOKUP(Spielplan!D29,Mannschaften!A:B,2,FALSE)</f>
        <v>STV Weggis</v>
      </c>
      <c r="E42" s="13" t="s">
        <v>5</v>
      </c>
      <c r="F42" s="13" t="str">
        <f>VLOOKUP(Spielplan!F29,Mannschaften!A:B,2,FALSE)</f>
        <v>STV Reiden</v>
      </c>
      <c r="G42" s="13" t="str">
        <f>VLOOKUP(Spielplan!G29,Mannschaften!A:B,2,FALSE)</f>
        <v>TSV Rotkreuz 2</v>
      </c>
      <c r="L42" s="18"/>
      <c r="M42" s="17"/>
    </row>
    <row r="43" spans="2:13" x14ac:dyDescent="0.15">
      <c r="B43" s="25">
        <f>Spielplan!B30</f>
        <v>29</v>
      </c>
      <c r="C43" s="28"/>
      <c r="D43" s="27" t="str">
        <f>VLOOKUP(Spielplan!D30,Mannschaften!A:B,2,FALSE)</f>
        <v>STV Root</v>
      </c>
      <c r="E43" s="27" t="s">
        <v>5</v>
      </c>
      <c r="F43" s="27" t="str">
        <f>VLOOKUP(Spielplan!F30,Mannschaften!A:B,2,FALSE)</f>
        <v>STV Neuenkirch</v>
      </c>
      <c r="G43" s="27" t="str">
        <f>VLOOKUP(Spielplan!G30,Mannschaften!A:B,2,FALSE)</f>
        <v>SATUS Luzern</v>
      </c>
      <c r="L43" s="18"/>
      <c r="M43" s="17"/>
    </row>
    <row r="44" spans="2:13" x14ac:dyDescent="0.15">
      <c r="B44" s="12">
        <f>Spielplan!B31</f>
        <v>30</v>
      </c>
      <c r="D44" s="13" t="str">
        <f>VLOOKUP(Spielplan!D31,Mannschaften!A:B,2,FALSE)</f>
        <v>TSV Rotkreuz 2</v>
      </c>
      <c r="E44" s="13" t="s">
        <v>5</v>
      </c>
      <c r="F44" s="13" t="str">
        <f>VLOOKUP(Spielplan!F31,Mannschaften!A:B,2,FALSE)</f>
        <v>TSV Rotkreuz 1</v>
      </c>
      <c r="G44" s="13" t="str">
        <f>VLOOKUP(Spielplan!G31,Mannschaften!A:B,2,FALSE)</f>
        <v>STV Root</v>
      </c>
      <c r="L44" s="18"/>
      <c r="M44" s="17"/>
    </row>
    <row r="45" spans="2:13" x14ac:dyDescent="0.15">
      <c r="B45" s="25">
        <f>Spielplan!B32</f>
        <v>31</v>
      </c>
      <c r="C45" s="26"/>
      <c r="D45" s="27" t="str">
        <f>VLOOKUP(Spielplan!D32,Mannschaften!A:B,2,FALSE)</f>
        <v>SATUS Luzern</v>
      </c>
      <c r="E45" s="27" t="s">
        <v>5</v>
      </c>
      <c r="F45" s="27" t="str">
        <f>VLOOKUP(Spielplan!F32,Mannschaften!A:B,2,FALSE)</f>
        <v>STV Reiden</v>
      </c>
      <c r="G45" s="27" t="str">
        <f>VLOOKUP(Spielplan!G32,Mannschaften!A:B,2,FALSE)</f>
        <v>TSV Rotkreuz 2</v>
      </c>
      <c r="L45" s="18"/>
      <c r="M45" s="17"/>
    </row>
    <row r="46" spans="2:13" x14ac:dyDescent="0.15">
      <c r="B46" s="12">
        <f>Spielplan!B33</f>
        <v>32</v>
      </c>
      <c r="C46" s="19"/>
      <c r="D46" s="13" t="str">
        <f>VLOOKUP(Spielplan!D33,Mannschaften!A:B,2,FALSE)</f>
        <v>TSV Rotkreuz 1</v>
      </c>
      <c r="E46" s="13" t="s">
        <v>5</v>
      </c>
      <c r="F46" s="13" t="str">
        <f>VLOOKUP(Spielplan!F33,Mannschaften!A:B,2,FALSE)</f>
        <v>STV Weggis</v>
      </c>
      <c r="G46" s="13" t="str">
        <f>VLOOKUP(Spielplan!G33,Mannschaften!A:B,2,FALSE)</f>
        <v>STV Reiden</v>
      </c>
    </row>
    <row r="47" spans="2:13" x14ac:dyDescent="0.15">
      <c r="L47" s="16"/>
      <c r="M47" s="17"/>
    </row>
    <row r="48" spans="2:13" x14ac:dyDescent="0.15">
      <c r="L48" s="18"/>
      <c r="M48" s="17"/>
    </row>
    <row r="49" spans="2:13" s="9" customFormat="1" ht="21" customHeight="1" x14ac:dyDescent="0.2">
      <c r="B49" s="7" t="s">
        <v>22</v>
      </c>
      <c r="C49" s="20"/>
      <c r="D49" s="8"/>
      <c r="E49" s="8"/>
      <c r="F49" s="8"/>
      <c r="G49" s="8"/>
      <c r="L49" s="18"/>
      <c r="M49" s="17"/>
    </row>
    <row r="50" spans="2:13" x14ac:dyDescent="0.15">
      <c r="L50" s="18"/>
      <c r="M50" s="17"/>
    </row>
    <row r="51" spans="2:13" s="10" customFormat="1" x14ac:dyDescent="0.15">
      <c r="B51" s="22" t="s">
        <v>18</v>
      </c>
      <c r="C51" s="23" t="s">
        <v>1</v>
      </c>
      <c r="D51" s="24" t="s">
        <v>2</v>
      </c>
      <c r="E51" s="24" t="s">
        <v>5</v>
      </c>
      <c r="F51" s="24" t="s">
        <v>3</v>
      </c>
      <c r="G51" s="24" t="s">
        <v>4</v>
      </c>
      <c r="L51" s="11"/>
      <c r="M51" s="11"/>
    </row>
    <row r="52" spans="2:13" x14ac:dyDescent="0.15">
      <c r="B52" s="12">
        <f>Spielplan!B34</f>
        <v>33</v>
      </c>
      <c r="C52" s="19">
        <f>Spielplan!C34</f>
        <v>0.45833333333333331</v>
      </c>
      <c r="D52" s="13" t="str">
        <f>VLOOKUP(Spielplan!D34,Mannschaften!A:B,2,FALSE)</f>
        <v>SATUS Luzern</v>
      </c>
      <c r="E52" s="13" t="s">
        <v>5</v>
      </c>
      <c r="F52" s="13" t="str">
        <f>VLOOKUP(Spielplan!F34,Mannschaften!A:B,2,FALSE)</f>
        <v>STV Root</v>
      </c>
      <c r="G52" s="13" t="str">
        <f>VLOOKUP(Spielplan!G34,Mannschaften!A:B,2,FALSE)</f>
        <v>TSV Rotkreuz 2</v>
      </c>
    </row>
    <row r="53" spans="2:13" x14ac:dyDescent="0.15">
      <c r="B53" s="25">
        <f>Spielplan!B35</f>
        <v>34</v>
      </c>
      <c r="C53" s="26"/>
      <c r="D53" s="27" t="str">
        <f>VLOOKUP(Spielplan!D35,Mannschaften!A:B,2,FALSE)</f>
        <v>TSV Rotkreuz 1</v>
      </c>
      <c r="E53" s="27" t="s">
        <v>5</v>
      </c>
      <c r="F53" s="27" t="str">
        <f>VLOOKUP(Spielplan!F35,Mannschaften!A:B,2,FALSE)</f>
        <v>STV Reiden</v>
      </c>
      <c r="G53" s="27" t="str">
        <f>VLOOKUP(Spielplan!G35,Mannschaften!A:B,2,FALSE)</f>
        <v>STV Root</v>
      </c>
    </row>
    <row r="54" spans="2:13" x14ac:dyDescent="0.15">
      <c r="B54" s="12">
        <f>Spielplan!B36</f>
        <v>35</v>
      </c>
      <c r="C54" s="19"/>
      <c r="D54" s="13" t="str">
        <f>VLOOKUP(Spielplan!D36,Mannschaften!A:B,2,FALSE)</f>
        <v>SATUS Luzern</v>
      </c>
      <c r="E54" s="13" t="s">
        <v>5</v>
      </c>
      <c r="F54" s="13" t="str">
        <f>VLOOKUP(Spielplan!F36,Mannschaften!A:B,2,FALSE)</f>
        <v>TSV Rotkreuz 2</v>
      </c>
      <c r="G54" s="13" t="str">
        <f>VLOOKUP(Spielplan!G36,Mannschaften!A:B,2,FALSE)</f>
        <v>TSV Rotkreuz 1</v>
      </c>
    </row>
    <row r="55" spans="2:13" x14ac:dyDescent="0.15">
      <c r="B55" s="25">
        <f>Spielplan!B37</f>
        <v>36</v>
      </c>
      <c r="C55" s="28"/>
      <c r="D55" s="27" t="str">
        <f>VLOOKUP(Spielplan!D37,Mannschaften!A:B,2,FALSE)</f>
        <v>STV Root</v>
      </c>
      <c r="E55" s="27" t="s">
        <v>5</v>
      </c>
      <c r="F55" s="27" t="str">
        <f>VLOOKUP(Spielplan!F37,Mannschaften!A:B,2,FALSE)</f>
        <v>STV Weggis</v>
      </c>
      <c r="G55" s="27" t="str">
        <f>VLOOKUP(Spielplan!G37,Mannschaften!A:B,2,FALSE)</f>
        <v>SATUS Luzern</v>
      </c>
    </row>
    <row r="56" spans="2:13" x14ac:dyDescent="0.15">
      <c r="B56" s="12">
        <f>Spielplan!B38</f>
        <v>37</v>
      </c>
      <c r="D56" s="13" t="str">
        <f>VLOOKUP(Spielplan!D38,Mannschaften!A:B,2,FALSE)</f>
        <v>TSV Rotkreuz 1</v>
      </c>
      <c r="E56" s="13" t="s">
        <v>5</v>
      </c>
      <c r="F56" s="13" t="str">
        <f>VLOOKUP(Spielplan!F38,Mannschaften!A:B,2,FALSE)</f>
        <v>STV Neuenkirch</v>
      </c>
      <c r="G56" s="13" t="str">
        <f>VLOOKUP(Spielplan!G38,Mannschaften!A:B,2,FALSE)</f>
        <v>STV Weggis</v>
      </c>
    </row>
    <row r="57" spans="2:13" x14ac:dyDescent="0.15">
      <c r="B57" s="25">
        <f>Spielplan!B39</f>
        <v>38</v>
      </c>
      <c r="C57" s="26"/>
      <c r="D57" s="27" t="str">
        <f>VLOOKUP(Spielplan!D39,Mannschaften!A:B,2,FALSE)</f>
        <v>TSV Rotkreuz 2</v>
      </c>
      <c r="E57" s="27" t="s">
        <v>5</v>
      </c>
      <c r="F57" s="27" t="str">
        <f>VLOOKUP(Spielplan!F39,Mannschaften!A:B,2,FALSE)</f>
        <v>STV Reiden</v>
      </c>
      <c r="G57" s="27" t="str">
        <f>VLOOKUP(Spielplan!G39,Mannschaften!A:B,2,FALSE)</f>
        <v>STV Neuenkirch</v>
      </c>
    </row>
    <row r="58" spans="2:13" x14ac:dyDescent="0.15">
      <c r="B58" s="12">
        <f>Spielplan!B40</f>
        <v>39</v>
      </c>
      <c r="C58" s="19"/>
      <c r="D58" s="13" t="str">
        <f>VLOOKUP(Spielplan!D40,Mannschaften!A:B,2,FALSE)</f>
        <v>SATUS Luzern</v>
      </c>
      <c r="E58" s="13" t="s">
        <v>5</v>
      </c>
      <c r="F58" s="13" t="str">
        <f>VLOOKUP(Spielplan!F40,Mannschaften!A:B,2,FALSE)</f>
        <v>STV Weggis</v>
      </c>
      <c r="G58" s="13" t="str">
        <f>VLOOKUP(Spielplan!G40,Mannschaften!A:B,2,FALSE)</f>
        <v>STV Reiden</v>
      </c>
    </row>
    <row r="59" spans="2:13" x14ac:dyDescent="0.15">
      <c r="B59" s="25">
        <f>Spielplan!B41</f>
        <v>40</v>
      </c>
      <c r="C59" s="28"/>
      <c r="D59" s="27" t="str">
        <f>VLOOKUP(Spielplan!D41,Mannschaften!A:B,2,FALSE)</f>
        <v>STV Root</v>
      </c>
      <c r="E59" s="27" t="s">
        <v>5</v>
      </c>
      <c r="F59" s="27" t="str">
        <f>VLOOKUP(Spielplan!F41,Mannschaften!A:B,2,FALSE)</f>
        <v>TSV Rotkreuz 1</v>
      </c>
      <c r="G59" s="27" t="str">
        <f>VLOOKUP(Spielplan!G41,Mannschaften!A:B,2,FALSE)</f>
        <v>STV Weggis</v>
      </c>
    </row>
    <row r="60" spans="2:13" x14ac:dyDescent="0.15">
      <c r="B60" s="12">
        <f>Spielplan!B42</f>
        <v>41</v>
      </c>
      <c r="D60" s="13" t="str">
        <f>VLOOKUP(Spielplan!D42,Mannschaften!A:B,2,FALSE)</f>
        <v>STV Neuenkirch</v>
      </c>
      <c r="E60" s="13" t="s">
        <v>5</v>
      </c>
      <c r="F60" s="13" t="str">
        <f>VLOOKUP(Spielplan!F42,Mannschaften!A:B,2,FALSE)</f>
        <v>STV Reiden</v>
      </c>
      <c r="G60" s="13" t="str">
        <f>VLOOKUP(Spielplan!G42,Mannschaften!A:B,2,FALSE)</f>
        <v>TSV Rotkreuz 1</v>
      </c>
    </row>
    <row r="61" spans="2:13" x14ac:dyDescent="0.15">
      <c r="B61" s="25">
        <f>Spielplan!B43</f>
        <v>42</v>
      </c>
      <c r="C61" s="26"/>
      <c r="D61" s="27" t="str">
        <f>VLOOKUP(Spielplan!D43,Mannschaften!A:B,2,FALSE)</f>
        <v>TSV Rotkreuz 2</v>
      </c>
      <c r="E61" s="27" t="s">
        <v>5</v>
      </c>
      <c r="F61" s="27" t="str">
        <f>VLOOKUP(Spielplan!F43,Mannschaften!A:B,2,FALSE)</f>
        <v>STV Weggis</v>
      </c>
      <c r="G61" s="27" t="str">
        <f>VLOOKUP(Spielplan!G43,Mannschaften!A:B,2,FALSE)</f>
        <v>STV Neuenkirch</v>
      </c>
    </row>
  </sheetData>
  <conditionalFormatting sqref="B1:G1048576">
    <cfRule type="expression" dxfId="0" priority="1">
      <formula>IF(B1=$N$2,1,0)</formula>
    </cfRule>
  </conditionalFormatting>
  <pageMargins left="0.25" right="0.25" top="0.75" bottom="0.75" header="0.3" footer="0.3"/>
  <pageSetup paperSize="9" scale="95" fitToHeight="2" orientation="portrait"/>
  <headerFooter>
    <oddHeader>&amp;C&amp;"Arial,Fett"&amp;12Faustball INS - Halle 2023/24 - 2. Liga</oddHeader>
  </headerFooter>
  <rowBreaks count="2" manualBreakCount="2">
    <brk id="31" max="7" man="1"/>
    <brk id="32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592C14-3C28-CF46-9F31-FF30C284AECE}">
          <x14:formula1>
            <xm:f>Mannschaften!$B$2:$B$9</xm:f>
          </x14:formula1>
          <xm:sqref>N2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Mannschaften</vt:lpstr>
      <vt:lpstr>Spielplan</vt:lpstr>
      <vt:lpstr>Druckbarer Spielplan</vt:lpstr>
      <vt:lpstr>'Druckbarer Spielplan'!Druckbereich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Costa</dc:creator>
  <cp:lastModifiedBy>Francisco Costa</cp:lastModifiedBy>
  <cp:lastPrinted>2024-10-26T09:12:52Z</cp:lastPrinted>
  <dcterms:created xsi:type="dcterms:W3CDTF">2024-10-18T09:45:39Z</dcterms:created>
  <dcterms:modified xsi:type="dcterms:W3CDTF">2024-10-26T09:13:19Z</dcterms:modified>
</cp:coreProperties>
</file>